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U DES ECOLES\"/>
    </mc:Choice>
  </mc:AlternateContent>
  <xr:revisionPtr revIDLastSave="0" documentId="13_ncr:1_{CA2EDA86-5FCC-4407-B9D3-6A4A2A9BE7BE}" xr6:coauthVersionLast="47" xr6:coauthVersionMax="47" xr10:uidLastSave="{00000000-0000-0000-0000-000000000000}"/>
  <bookViews>
    <workbookView xWindow="-108" yWindow="-108" windowWidth="23256" windowHeight="12576" xr2:uid="{E80E0600-C86B-4D61-931A-6ACF704D1960}"/>
  </bookViews>
  <sheets>
    <sheet name="commande finale fournitures p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4" i="1" l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109" i="1"/>
  <c r="E74" i="1"/>
  <c r="E75" i="1"/>
  <c r="E76" i="1"/>
  <c r="E77" i="1"/>
  <c r="E78" i="1"/>
  <c r="E79" i="1"/>
  <c r="E8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5" i="1"/>
  <c r="E106" i="1"/>
  <c r="E107" i="1"/>
  <c r="E108" i="1"/>
  <c r="E110" i="1"/>
  <c r="E115" i="1"/>
  <c r="E117" i="1"/>
  <c r="E119" i="1"/>
  <c r="E121" i="1"/>
  <c r="E124" i="1"/>
  <c r="E125" i="1"/>
  <c r="E126" i="1"/>
  <c r="E111" i="1" l="1"/>
  <c r="E128" i="1" s="1"/>
  <c r="E130" i="1" s="1"/>
</calcChain>
</file>

<file path=xl/sharedStrings.xml><?xml version="1.0" encoding="utf-8"?>
<sst xmlns="http://schemas.openxmlformats.org/spreadsheetml/2006/main" count="254" uniqueCount="145">
  <si>
    <t>Mail :</t>
  </si>
  <si>
    <t>Téléphone (obligatoire) :</t>
  </si>
  <si>
    <t>……………………………………………..    □   Fille   □ Garçon       Classe à la rentrée 2022 : ………………</t>
  </si>
  <si>
    <t xml:space="preserve">PRENOM DU OU DES ENFANT(S) : </t>
  </si>
  <si>
    <t>NOM : ………………………………………..</t>
  </si>
  <si>
    <t xml:space="preserve">à l'école primaire (côté direction)
</t>
  </si>
  <si>
    <r>
      <t>La distribution s'effectuera le jeudi 30 juin</t>
    </r>
    <r>
      <rPr>
        <b/>
        <sz val="18"/>
        <color rgb="FF000000"/>
        <rFont val="Arial"/>
        <family val="2"/>
      </rPr>
      <t xml:space="preserve"> 2022 de 16h30 à 18h30</t>
    </r>
  </si>
  <si>
    <t xml:space="preserve">ou par l'enseignant de votre enfant </t>
  </si>
  <si>
    <t xml:space="preserve">Votre commande est à déposer dans la boîte aux lettres du sou des écoles (entrée côté direction de l'école primaire) </t>
  </si>
  <si>
    <t>Règlement de préférence par chèque, à l'ordre du Sou des écoles de La Rochette</t>
  </si>
  <si>
    <r>
      <t xml:space="preserve">Dernier délai pour commander   </t>
    </r>
    <r>
      <rPr>
        <sz val="18"/>
        <rFont val="Arial"/>
        <family val="2"/>
      </rPr>
      <t>le 7 juin 2022</t>
    </r>
  </si>
  <si>
    <t>Pensez à conserver la liste du matériel ci-jointe, aucun autre exemplaire ne vous sera fourni.</t>
  </si>
  <si>
    <t>Si vous avez plusieurs enfants scolarisés, vous pouvez faire une SEULE commande groupée.</t>
  </si>
  <si>
    <r>
      <t xml:space="preserve">Souhaitez-vous que votre chèque soit prélevé après la prime de rentrée? (Entourez votre réponse)              </t>
    </r>
    <r>
      <rPr>
        <b/>
        <sz val="12"/>
        <rFont val="Arial"/>
        <family val="2"/>
      </rPr>
      <t>OUI               NON</t>
    </r>
  </si>
  <si>
    <r>
      <t xml:space="preserve">Si vous souhaitez avoir une version informatique du bon de commande ou si vous avez des questions merci d'adresser un mail à </t>
    </r>
    <r>
      <rPr>
        <b/>
        <sz val="14"/>
        <rFont val="Arial"/>
        <family val="2"/>
      </rPr>
      <t>soudesecoles.larochette@gmail.com</t>
    </r>
    <r>
      <rPr>
        <sz val="14"/>
        <rFont val="Arial"/>
        <family val="2"/>
      </rPr>
      <t xml:space="preserve">  
Contact : Mme Le Velly (06-31-94-92-80) ou Mme Bazile (06-61-84-08-76)</t>
    </r>
  </si>
  <si>
    <t xml:space="preserve">INFORMATIONS IMPORTANTES </t>
  </si>
  <si>
    <t>Note : nous vous laisserons le soin d'acheter vous-même cahiers de textes, agendas, trousses, cartables, gobelets, mouchoirs</t>
  </si>
  <si>
    <r>
      <rPr>
        <b/>
        <sz val="24"/>
        <color rgb="FF000000"/>
        <rFont val="Arial"/>
        <family val="2"/>
      </rPr>
      <t>TOTAL A PAYER</t>
    </r>
    <r>
      <rPr>
        <sz val="12"/>
        <color rgb="FF000000"/>
        <rFont val="Arial"/>
        <family val="2"/>
      </rPr>
      <t xml:space="preserve"> </t>
    </r>
  </si>
  <si>
    <t xml:space="preserve">Cotisation obligatoire à régler </t>
  </si>
  <si>
    <t>TOTAL (A + B)</t>
  </si>
  <si>
    <t>TOTAL     B</t>
  </si>
  <si>
    <t>Recharge cartouche encre pour tampon textile</t>
  </si>
  <si>
    <t>Tampon textile à personnaliser soi-même  (avec plaque de lettres + pince) : encre qui résiste à 60 lavages à 30 °</t>
  </si>
  <si>
    <t xml:space="preserve">Autre indication possible sur une deuxième ligne : </t>
  </si>
  <si>
    <t>Nom à indiquer sur les étiquettes :</t>
  </si>
  <si>
    <t>12 grandes étiquettes pour cahiers 60*35 mm</t>
  </si>
  <si>
    <t>18 étiquettes moyennes 40*15 mm</t>
  </si>
  <si>
    <t>48 petites étiquettes pour crayons 50*10 mm</t>
  </si>
  <si>
    <t>Kit de 78 étiquettes personnalisées pour fournitures ( 48 pour crayons, 12 pour cahiers, 18 moyennes) - Etiquettes vinyle résistant à l'eau</t>
  </si>
  <si>
    <t>Prix global à payer</t>
  </si>
  <si>
    <t xml:space="preserve">Quantité commandée </t>
  </si>
  <si>
    <t>Prix TTC</t>
  </si>
  <si>
    <t>Désignation</t>
  </si>
  <si>
    <t>Optionnel : produits de marquage pour fournitures et vêtements</t>
  </si>
  <si>
    <t xml:space="preserve">Dictionnaire  Larousse 12-15 ans collège </t>
  </si>
  <si>
    <t>coll</t>
  </si>
  <si>
    <t>Bescherelle de la conjugaison pour tous, cartonné</t>
  </si>
  <si>
    <t>Dictionnaire Larousse Collection "Mini plus" 2022</t>
  </si>
  <si>
    <t xml:space="preserve">Couvre-livres épaisseur 8/100 rouleau 0.7x5m </t>
  </si>
  <si>
    <t>prim</t>
  </si>
  <si>
    <t>Oeillets adhésifs 120 unités</t>
  </si>
  <si>
    <t>prim-coll</t>
  </si>
  <si>
    <t>Tubes de gouache ( noir, blanc et les 3 couleurs primaires)</t>
  </si>
  <si>
    <t xml:space="preserve">Brosse n°14 </t>
  </si>
  <si>
    <t>Brosse n°12</t>
  </si>
  <si>
    <t>Pinceau n°8</t>
  </si>
  <si>
    <t xml:space="preserve">Feutre noir moyen paper mate </t>
  </si>
  <si>
    <t>Feutre Velleda encre bleue</t>
  </si>
  <si>
    <t xml:space="preserve">Boîtier éponge pour ardoise </t>
  </si>
  <si>
    <t>Mini brosse pour ardoise noire</t>
  </si>
  <si>
    <t>Ardoise noire</t>
  </si>
  <si>
    <t xml:space="preserve">Ardoise Velleda effaçable à sec, coloris assortis </t>
  </si>
  <si>
    <t xml:space="preserve">étui de 10 mines pour compas </t>
  </si>
  <si>
    <t xml:space="preserve">Compas Stop System MAPED </t>
  </si>
  <si>
    <t>Rapporteur transparent</t>
  </si>
  <si>
    <t>Équerre flex 60 ° graduée 21cm avec le 0 dans l'angle</t>
  </si>
  <si>
    <t xml:space="preserve">Règle 30cm plate </t>
  </si>
  <si>
    <t xml:space="preserve">Règle 20cm plate </t>
  </si>
  <si>
    <t>Ciseaux 17 cm</t>
  </si>
  <si>
    <t>Ciseaux 12 cm vivo reflex 3 D coloris assortis gauchers</t>
  </si>
  <si>
    <t>Ciseaux 12 cm vivo reflex 3 D coloris assortis droitiers</t>
  </si>
  <si>
    <t>Colle UHU sans solvant tube de 21 g</t>
  </si>
  <si>
    <t>Colle UHU sans solvant tube de 8,2 g</t>
  </si>
  <si>
    <t>Taille-crayon avec réservoir couleurs assorties</t>
  </si>
  <si>
    <t>Taille-crayon MAPED avec réservoir couleurs assorties</t>
  </si>
  <si>
    <t>Gomme blanche en caoutchouc naturel Maped</t>
  </si>
  <si>
    <t>Etui 6 crayons Woody multi-talents 3 en 1 avec taille crayon adapté</t>
  </si>
  <si>
    <t>Surligneur BLEU BIC format crayon</t>
  </si>
  <si>
    <t>Surligneur ROSE BIC format crayon</t>
  </si>
  <si>
    <t>Surligneur ORANGE BIC format crayon</t>
  </si>
  <si>
    <t>Surligneur VERT BIC format crayon</t>
  </si>
  <si>
    <t>Surligneur JAUNE BIC format crayon</t>
  </si>
  <si>
    <t>Mine 0.5mm HB étui 12u</t>
  </si>
  <si>
    <t xml:space="preserve">Porte mine NOIR 0,5 mm rechargeable </t>
  </si>
  <si>
    <t>Porte mine BLEU CIEL 0,5 mm rechargeable</t>
  </si>
  <si>
    <t>Crayon à papier BIC HB</t>
  </si>
  <si>
    <t>Correcteur mini-souris 12 m tipp-ex</t>
  </si>
  <si>
    <t>Effaceur réécriveur encre bleue</t>
  </si>
  <si>
    <t>Recharge stylo frixion bleu (3 unités)</t>
  </si>
  <si>
    <t>Stylo frixion bleu</t>
  </si>
  <si>
    <r>
      <t xml:space="preserve">stylo-plume d'apprentissage Pelikano junior pour </t>
    </r>
    <r>
      <rPr>
        <b/>
        <sz val="14"/>
        <color theme="1"/>
        <rFont val="Arial"/>
        <family val="2"/>
      </rPr>
      <t>gaucher</t>
    </r>
    <r>
      <rPr>
        <sz val="13"/>
        <color theme="1"/>
        <rFont val="Arial"/>
        <family val="2"/>
      </rPr>
      <t xml:space="preserve"> couleur rouge</t>
    </r>
  </si>
  <si>
    <r>
      <t xml:space="preserve">stylo-plume d'apprentissage Pelikano junior pour </t>
    </r>
    <r>
      <rPr>
        <b/>
        <sz val="14"/>
        <color theme="1"/>
        <rFont val="Arial"/>
        <family val="2"/>
      </rPr>
      <t>droitier</t>
    </r>
    <r>
      <rPr>
        <sz val="13"/>
        <color theme="1"/>
        <rFont val="Arial"/>
        <family val="2"/>
      </rPr>
      <t xml:space="preserve"> couleur bleu</t>
    </r>
  </si>
  <si>
    <t>Stylo plume BIC easy clic</t>
  </si>
  <si>
    <t xml:space="preserve">Stylo BIC 4 couleurs pointe moyenne </t>
  </si>
  <si>
    <t>Stylo BIC pointe fine encre rouge</t>
  </si>
  <si>
    <t>Stylo BIC pointe fine encre noire</t>
  </si>
  <si>
    <t>Stylo BIC pointe fine encre verte</t>
  </si>
  <si>
    <t>Stylo BIC pointe fine encre bleue</t>
  </si>
  <si>
    <t>Stylo BIC pointe moyenne encre rouge</t>
  </si>
  <si>
    <t>Stylo BIC pointe moyenne encre noire</t>
  </si>
  <si>
    <t>Stylo BIC pointe moyenne encre verte</t>
  </si>
  <si>
    <t>Stylo BIC pointe moyenne encre bleue</t>
  </si>
  <si>
    <t>Feutre Maped Color Pep's étui de 12 feutres</t>
  </si>
  <si>
    <t>Crayons de couleur BIC étui de 12 crayons</t>
  </si>
  <si>
    <t>Cahier de texte Conquérant</t>
  </si>
  <si>
    <t>Clé USB intégral 8 GB Q connect</t>
  </si>
  <si>
    <t>Clé USB intégral 4 GB Q connect</t>
  </si>
  <si>
    <t xml:space="preserve">Calculatrice Texas instrument collège + </t>
  </si>
  <si>
    <t>Calculatrice Casio FX 92 collège</t>
  </si>
  <si>
    <t xml:space="preserve">Calculatrice primaire TI106II </t>
  </si>
  <si>
    <t>Calculatrice de poche  casio HL 820</t>
  </si>
  <si>
    <t xml:space="preserve">Porte-documents/porte-vue  50 pochettes 100 vues  coloris assortis </t>
  </si>
  <si>
    <t xml:space="preserve">Porte-documents/porte-vue  20 pochettes 40 vues  coloris assortis </t>
  </si>
  <si>
    <t>Pochette feuilles millimétrées 12 feuilles</t>
  </si>
  <si>
    <t>Pochette papier calque 12 feuilles</t>
  </si>
  <si>
    <t>Pochette 12 feuilles de dessin 24X32</t>
  </si>
  <si>
    <t>Pochette plastique transparente perforée grand format, 100 unités</t>
  </si>
  <si>
    <t>Pochette chemise 3 rabats à élastiques, coloris assortis</t>
  </si>
  <si>
    <t>Cahier 24 X 32 cm petits carreaux incolore</t>
  </si>
  <si>
    <t>Cahier 24 X 32 cm   couverture en plastique incolore</t>
  </si>
  <si>
    <t>Cahier 24 X 32 cm   couverture en plastique gris</t>
  </si>
  <si>
    <t>Cahier 24 X 32 cm   couverture en plastique violet</t>
  </si>
  <si>
    <t>Cahier 24 X 32 cm   couverture en plastique jaune</t>
  </si>
  <si>
    <t>Cahier 24 X 32 cm   couverture en plastique   bleu</t>
  </si>
  <si>
    <t>cahier 17 X 22 96 pages incolore</t>
  </si>
  <si>
    <t>cahier 17 X 22 96 pages vert</t>
  </si>
  <si>
    <t>cahier 17 X 22 96 pages jaune</t>
  </si>
  <si>
    <t>cahier 17 X 22 96 pages bleu</t>
  </si>
  <si>
    <t xml:space="preserve">Cahier de brouillon 17 X 22 cm </t>
  </si>
  <si>
    <t>paquet de 100 feuilles à dessin perforées</t>
  </si>
  <si>
    <t>paquet 150 feuilles simples perfo blanches petits carreaux</t>
  </si>
  <si>
    <t>paquet 150 feuilles simples perfo blanches grands carreaux</t>
  </si>
  <si>
    <t>paquet 200 feuilles doubles perfo blanches grands carreaux</t>
  </si>
  <si>
    <t>paquet 100 feuilles simples perfo vertes grands carreaux</t>
  </si>
  <si>
    <t>paquet 100 feuilles simples perfo roses grands carreaux</t>
  </si>
  <si>
    <t>paquet 100 feuilles simples perfo jaunes grands carreaux</t>
  </si>
  <si>
    <t>paquet 100 feuilles simples perfo bleues grands carreaux</t>
  </si>
  <si>
    <t>intercalaire 12 positions</t>
  </si>
  <si>
    <t xml:space="preserve">Intercalaire  6 positions </t>
  </si>
  <si>
    <t>Classeur plastique 4 anneaux 26 X 32 cm avec dos de 4 cm vert</t>
  </si>
  <si>
    <t>Classeur plastique 4 anneaux 26 X 32 cm avec dos de 4 cm noir</t>
  </si>
  <si>
    <t>Classeur plastique 4 anneaux 26 X 32 cm avec dos de 4 cm rouge</t>
  </si>
  <si>
    <t>Classeur plastique 4 anneaux 26 X 32 cm avec dos de 4 cm bleu</t>
  </si>
  <si>
    <t>Classeur plastique 4 anneaux 24,5 X 31 cm avec dos de 2 cm vert</t>
  </si>
  <si>
    <t>Classeur plastique 4 anneaux 24,5 X 31 cm avec dos de 2 cm noir</t>
  </si>
  <si>
    <t>Classeur plastique 4 anneaux 24,5 X 31 cm avec dos de 2 cm rouge</t>
  </si>
  <si>
    <t>Classeur plastique 4 anneaux 24,5 X 31 cm avec dos de 2 cm bleu</t>
  </si>
  <si>
    <t>Classeur  4 anneaux 26 X 32 cm couleur vert</t>
  </si>
  <si>
    <t>Classeur  4 anneaux 26 X 32 cm couleur noir</t>
  </si>
  <si>
    <t>Classeur  4 anneaux 26 X 32 cm couleur rouge</t>
  </si>
  <si>
    <t>Classeur  4 anneaux 26 X 32 cm couleur bleu</t>
  </si>
  <si>
    <t>Réf</t>
  </si>
  <si>
    <r>
      <t xml:space="preserve">Votre commande est à retourner  au plus tard pour </t>
    </r>
    <r>
      <rPr>
        <b/>
        <sz val="18"/>
        <rFont val="Arial"/>
        <family val="2"/>
      </rPr>
      <t>le</t>
    </r>
    <r>
      <rPr>
        <sz val="14"/>
        <rFont val="Arial"/>
        <family val="2"/>
      </rPr>
      <t xml:space="preserve"> </t>
    </r>
    <r>
      <rPr>
        <b/>
        <sz val="18"/>
        <rFont val="Arial"/>
        <family val="2"/>
      </rPr>
      <t>7 Juin 2022</t>
    </r>
    <r>
      <rPr>
        <sz val="14"/>
        <rFont val="Arial"/>
        <family val="2"/>
      </rPr>
      <t xml:space="preserve"> accompagnée de votre règlement de préférence                           par chèque à l'ordre du sou des écoles de la Rochette </t>
    </r>
  </si>
  <si>
    <t xml:space="preserve">Le sou des écoles de l'école primaire de la Rochette vous propose une commande groupée de fournitures scolaires.             </t>
  </si>
  <si>
    <t>COMMANDE FOURNITURES SCOLAIRES RENTREE 2022
ECOLE LA NEUVE / COLLEGE VAL GELON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</si>
</sst>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164" formatCode="#,##0.00\ [$€-1]"/>
    <numFmt numFmtId="165" formatCode="_-* #,##0.00\ [$€-40C]_-;\-* #,##0.00\ [$€-40C]_-;_-* &quot;-&quot;??\ [$€-40C]_-;_-@"/>
    <numFmt numFmtId="166" formatCode="#,##0.00&quot;€&quot;"/>
  </numFmts>
  <fonts count="3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5"/>
      <name val="Arial"/>
      <family val="2"/>
    </font>
    <font>
      <sz val="15"/>
      <color rgb="FF000000"/>
      <name val="Arial"/>
      <family val="2"/>
    </font>
    <font>
      <b/>
      <sz val="15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color rgb="FF000000"/>
      <name val="Arial"/>
      <family val="2"/>
    </font>
    <font>
      <i/>
      <sz val="14"/>
      <name val="Arial"/>
      <family val="2"/>
    </font>
    <font>
      <b/>
      <sz val="24"/>
      <color rgb="FF000000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0"/>
      <color rgb="FF000000"/>
      <name val="Arial"/>
      <family val="2"/>
    </font>
    <font>
      <b/>
      <sz val="2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i/>
      <sz val="13"/>
      <color theme="1"/>
      <name val="Arial"/>
      <family val="2"/>
    </font>
    <font>
      <b/>
      <sz val="13"/>
      <color theme="1"/>
      <name val="Arial"/>
      <family val="2"/>
    </font>
    <font>
      <sz val="13"/>
      <color rgb="FF000000"/>
      <name val="Arial"/>
      <family val="2"/>
    </font>
    <font>
      <b/>
      <sz val="14"/>
      <color theme="1"/>
      <name val="Arial"/>
      <family val="2"/>
    </font>
    <font>
      <i/>
      <sz val="13"/>
      <color theme="1"/>
      <name val="Arial"/>
      <family val="2"/>
    </font>
    <font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FFFF"/>
        <bgColor rgb="FFFFFFFF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rgb="FF333333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rgb="FF333333"/>
      </top>
      <bottom style="thin">
        <color rgb="FF333333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rgb="FF333333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rgb="FF333333"/>
      </top>
      <bottom style="thin">
        <color rgb="FF333333"/>
      </bottom>
      <diagonal/>
    </border>
    <border>
      <left style="thick">
        <color indexed="64"/>
      </left>
      <right style="thick">
        <color indexed="64"/>
      </right>
      <top/>
      <bottom style="thin">
        <color rgb="FF333333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333333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/>
    <xf numFmtId="0" fontId="15" fillId="2" borderId="4" xfId="0" applyFont="1" applyFill="1" applyBorder="1"/>
    <xf numFmtId="0" fontId="1" fillId="2" borderId="0" xfId="0" applyFont="1" applyFill="1"/>
    <xf numFmtId="0" fontId="14" fillId="2" borderId="5" xfId="0" applyFont="1" applyFill="1" applyBorder="1" applyAlignment="1">
      <alignment horizontal="left" vertical="center" wrapText="1"/>
    </xf>
    <xf numFmtId="0" fontId="2" fillId="0" borderId="4" xfId="0" applyFont="1" applyBorder="1"/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8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65" fontId="20" fillId="3" borderId="14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165" fontId="20" fillId="3" borderId="10" xfId="0" applyNumberFormat="1" applyFont="1" applyFill="1" applyBorder="1" applyAlignment="1">
      <alignment horizontal="center" vertical="center"/>
    </xf>
    <xf numFmtId="0" fontId="23" fillId="0" borderId="0" xfId="0" applyFont="1"/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0" borderId="0" xfId="0" applyFont="1"/>
    <xf numFmtId="164" fontId="21" fillId="3" borderId="10" xfId="0" applyNumberFormat="1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7" fontId="25" fillId="5" borderId="12" xfId="0" applyNumberFormat="1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6" fillId="5" borderId="24" xfId="0" applyFont="1" applyFill="1" applyBorder="1"/>
    <xf numFmtId="0" fontId="26" fillId="5" borderId="25" xfId="0" applyFont="1" applyFill="1" applyBorder="1"/>
    <xf numFmtId="0" fontId="25" fillId="5" borderId="26" xfId="0" applyFont="1" applyFill="1" applyBorder="1" applyAlignment="1">
      <alignment horizontal="center" vertical="center"/>
    </xf>
    <xf numFmtId="7" fontId="27" fillId="6" borderId="27" xfId="0" applyNumberFormat="1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/>
    </xf>
    <xf numFmtId="164" fontId="27" fillId="0" borderId="29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left" vertical="center"/>
    </xf>
    <xf numFmtId="0" fontId="29" fillId="2" borderId="14" xfId="0" applyFont="1" applyFill="1" applyBorder="1" applyAlignment="1">
      <alignment horizontal="center" vertical="center"/>
    </xf>
    <xf numFmtId="0" fontId="30" fillId="0" borderId="0" xfId="0" applyFont="1"/>
    <xf numFmtId="164" fontId="27" fillId="0" borderId="31" xfId="0" applyNumberFormat="1" applyFont="1" applyBorder="1" applyAlignment="1">
      <alignment horizontal="center" vertical="center"/>
    </xf>
    <xf numFmtId="0" fontId="28" fillId="0" borderId="32" xfId="0" applyFont="1" applyBorder="1" applyAlignment="1">
      <alignment horizontal="left" vertical="center"/>
    </xf>
    <xf numFmtId="0" fontId="29" fillId="2" borderId="21" xfId="0" applyFont="1" applyFill="1" applyBorder="1" applyAlignment="1">
      <alignment horizontal="center" vertical="center"/>
    </xf>
    <xf numFmtId="0" fontId="27" fillId="0" borderId="33" xfId="0" applyFont="1" applyBorder="1" applyAlignment="1">
      <alignment horizontal="left" vertical="center"/>
    </xf>
    <xf numFmtId="0" fontId="29" fillId="2" borderId="34" xfId="0" applyFont="1" applyFill="1" applyBorder="1" applyAlignment="1">
      <alignment horizontal="center" vertical="center"/>
    </xf>
    <xf numFmtId="0" fontId="27" fillId="0" borderId="35" xfId="0" applyFont="1" applyBorder="1" applyAlignment="1">
      <alignment horizontal="left" vertical="center"/>
    </xf>
    <xf numFmtId="0" fontId="27" fillId="2" borderId="34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left" vertical="center"/>
    </xf>
    <xf numFmtId="166" fontId="30" fillId="0" borderId="0" xfId="0" applyNumberFormat="1" applyFont="1"/>
    <xf numFmtId="0" fontId="27" fillId="0" borderId="36" xfId="0" applyFont="1" applyBorder="1" applyAlignment="1">
      <alignment horizontal="left" vertical="center"/>
    </xf>
    <xf numFmtId="0" fontId="27" fillId="2" borderId="37" xfId="0" applyFont="1" applyFill="1" applyBorder="1" applyAlignment="1">
      <alignment horizontal="center"/>
    </xf>
    <xf numFmtId="7" fontId="27" fillId="0" borderId="31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2" fillId="0" borderId="35" xfId="0" applyFont="1" applyBorder="1" applyAlignment="1">
      <alignment horizontal="left" vertical="center"/>
    </xf>
    <xf numFmtId="0" fontId="27" fillId="0" borderId="35" xfId="0" applyFont="1" applyBorder="1" applyAlignment="1">
      <alignment horizontal="center" vertical="center"/>
    </xf>
    <xf numFmtId="164" fontId="27" fillId="0" borderId="38" xfId="0" applyNumberFormat="1" applyFont="1" applyBorder="1" applyAlignment="1">
      <alignment horizontal="center" vertical="center"/>
    </xf>
    <xf numFmtId="7" fontId="27" fillId="0" borderId="38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left" vertical="center"/>
    </xf>
    <xf numFmtId="0" fontId="27" fillId="2" borderId="19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1" fillId="0" borderId="0" xfId="0" applyFont="1"/>
    <xf numFmtId="0" fontId="36" fillId="0" borderId="0" xfId="0" applyFont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4" fontId="14" fillId="0" borderId="19" xfId="0" applyNumberFormat="1" applyFont="1" applyBorder="1" applyAlignment="1">
      <alignment horizontal="center" vertical="center"/>
    </xf>
    <xf numFmtId="164" fontId="14" fillId="0" borderId="20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5" fillId="0" borderId="20" xfId="0" applyFont="1" applyBorder="1"/>
    <xf numFmtId="0" fontId="36" fillId="0" borderId="0" xfId="0" applyFont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4" fillId="3" borderId="11" xfId="0" applyFont="1" applyFill="1" applyBorder="1" applyAlignment="1">
      <alignment horizontal="right" vertical="center"/>
    </xf>
    <xf numFmtId="0" fontId="24" fillId="3" borderId="15" xfId="0" applyFont="1" applyFill="1" applyBorder="1" applyAlignment="1">
      <alignment horizontal="right" vertical="center"/>
    </xf>
    <xf numFmtId="0" fontId="22" fillId="3" borderId="11" xfId="0" applyFont="1" applyFill="1" applyBorder="1" applyAlignment="1" applyProtection="1">
      <alignment horizontal="right" vertical="center"/>
      <protection locked="0"/>
    </xf>
    <xf numFmtId="0" fontId="22" fillId="3" borderId="15" xfId="0" applyFont="1" applyFill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/>
    <xf numFmtId="0" fontId="3" fillId="0" borderId="5" xfId="0" applyFont="1" applyBorder="1" applyAlignment="1">
      <alignment horizontal="left" vertical="center"/>
    </xf>
    <xf numFmtId="0" fontId="4" fillId="0" borderId="0" xfId="0" applyFont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14" xfId="0" applyFont="1" applyBorder="1"/>
    <xf numFmtId="0" fontId="14" fillId="0" borderId="14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12700</xdr:rowOff>
    </xdr:from>
    <xdr:ext cx="1275080" cy="1249680"/>
    <xdr:pic>
      <xdr:nvPicPr>
        <xdr:cNvPr id="2" name="Image 1">
          <a:extLst>
            <a:ext uri="{FF2B5EF4-FFF2-40B4-BE49-F238E27FC236}">
              <a16:creationId xmlns:a16="http://schemas.microsoft.com/office/drawing/2014/main" id="{1FF1290B-D311-438D-9899-8E21F0DB0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00"/>
          <a:ext cx="1275080" cy="12496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EBBC7-4623-406D-9853-85341F8A32F8}">
  <sheetPr>
    <pageSetUpPr fitToPage="1"/>
  </sheetPr>
  <dimension ref="A1:Y1041"/>
  <sheetViews>
    <sheetView tabSelected="1" zoomScale="75" zoomScaleNormal="75" workbookViewId="0">
      <selection activeCell="K129" sqref="K129"/>
    </sheetView>
  </sheetViews>
  <sheetFormatPr baseColWidth="10" defaultColWidth="14.44140625" defaultRowHeight="15" customHeight="1" x14ac:dyDescent="0.25"/>
  <cols>
    <col min="1" max="1" width="12.33203125" customWidth="1"/>
    <col min="2" max="2" width="98.6640625" customWidth="1"/>
    <col min="3" max="3" width="13.109375" customWidth="1"/>
    <col min="4" max="4" width="15.109375" customWidth="1"/>
    <col min="5" max="5" width="23.88671875" customWidth="1"/>
    <col min="6" max="14" width="14.44140625" customWidth="1"/>
    <col min="15" max="25" width="10" customWidth="1"/>
  </cols>
  <sheetData>
    <row r="1" spans="1:25" ht="51.75" customHeight="1" x14ac:dyDescent="0.25">
      <c r="A1" s="65"/>
      <c r="B1" s="118" t="s">
        <v>144</v>
      </c>
      <c r="C1" s="119"/>
      <c r="D1" s="119"/>
      <c r="E1" s="6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 x14ac:dyDescent="0.25">
      <c r="A2" s="65"/>
      <c r="B2" s="106"/>
      <c r="C2" s="105"/>
      <c r="D2" s="105"/>
      <c r="E2" s="6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45" customHeight="1" x14ac:dyDescent="0.25">
      <c r="A3" s="120" t="s">
        <v>143</v>
      </c>
      <c r="B3" s="120"/>
      <c r="C3" s="120"/>
      <c r="D3" s="120"/>
      <c r="E3" s="12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103" customFormat="1" ht="44.25" customHeight="1" x14ac:dyDescent="0.3">
      <c r="A4" s="121" t="s">
        <v>142</v>
      </c>
      <c r="B4" s="121"/>
      <c r="C4" s="121"/>
      <c r="D4" s="121"/>
      <c r="E4" s="121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5" ht="8.25" customHeight="1" thickBot="1" x14ac:dyDescent="0.35">
      <c r="A5" s="102"/>
      <c r="B5" s="102"/>
      <c r="C5" s="101"/>
      <c r="D5" s="101"/>
      <c r="E5" s="10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37.5" customHeight="1" thickTop="1" thickBot="1" x14ac:dyDescent="0.3">
      <c r="A6" s="99" t="s">
        <v>141</v>
      </c>
      <c r="B6" s="100" t="s">
        <v>32</v>
      </c>
      <c r="C6" s="99" t="s">
        <v>31</v>
      </c>
      <c r="D6" s="98" t="s">
        <v>30</v>
      </c>
      <c r="E6" s="97" t="s">
        <v>31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77" customFormat="1" ht="18" customHeight="1" thickTop="1" thickBot="1" x14ac:dyDescent="0.35">
      <c r="A7" s="96" t="s">
        <v>41</v>
      </c>
      <c r="B7" s="87" t="s">
        <v>140</v>
      </c>
      <c r="C7" s="89">
        <v>2.23</v>
      </c>
      <c r="D7" s="73">
        <v>0</v>
      </c>
      <c r="E7" s="72">
        <f t="shared" ref="E7:E56" si="0">PRODUCT(C7:D7)</f>
        <v>0</v>
      </c>
      <c r="G7" s="1"/>
      <c r="Q7" s="86"/>
    </row>
    <row r="8" spans="1:25" s="77" customFormat="1" ht="18" customHeight="1" thickTop="1" thickBot="1" x14ac:dyDescent="0.35">
      <c r="A8" s="84" t="s">
        <v>41</v>
      </c>
      <c r="B8" s="83" t="s">
        <v>139</v>
      </c>
      <c r="C8" s="89">
        <v>2.23</v>
      </c>
      <c r="D8" s="73">
        <v>0</v>
      </c>
      <c r="E8" s="72">
        <f t="shared" si="0"/>
        <v>0</v>
      </c>
      <c r="Q8" s="86"/>
    </row>
    <row r="9" spans="1:25" s="77" customFormat="1" ht="18" customHeight="1" thickTop="1" thickBot="1" x14ac:dyDescent="0.35">
      <c r="A9" s="84" t="s">
        <v>41</v>
      </c>
      <c r="B9" s="83" t="s">
        <v>138</v>
      </c>
      <c r="C9" s="89">
        <v>2.23</v>
      </c>
      <c r="D9" s="73">
        <v>0</v>
      </c>
      <c r="E9" s="72">
        <f t="shared" si="0"/>
        <v>0</v>
      </c>
      <c r="Q9" s="86"/>
    </row>
    <row r="10" spans="1:25" s="77" customFormat="1" ht="18" customHeight="1" thickTop="1" thickBot="1" x14ac:dyDescent="0.35">
      <c r="A10" s="84" t="s">
        <v>41</v>
      </c>
      <c r="B10" s="83" t="s">
        <v>137</v>
      </c>
      <c r="C10" s="89">
        <v>2.23</v>
      </c>
      <c r="D10" s="73">
        <v>0</v>
      </c>
      <c r="E10" s="72">
        <f t="shared" si="0"/>
        <v>0</v>
      </c>
      <c r="Q10" s="86"/>
    </row>
    <row r="11" spans="1:25" s="77" customFormat="1" ht="18" customHeight="1" thickTop="1" thickBot="1" x14ac:dyDescent="0.35">
      <c r="A11" s="84" t="s">
        <v>41</v>
      </c>
      <c r="B11" s="83" t="s">
        <v>136</v>
      </c>
      <c r="C11" s="89">
        <v>2.06</v>
      </c>
      <c r="D11" s="73">
        <v>0</v>
      </c>
      <c r="E11" s="72">
        <f t="shared" si="0"/>
        <v>0</v>
      </c>
      <c r="Q11" s="86"/>
    </row>
    <row r="12" spans="1:25" s="77" customFormat="1" ht="18" customHeight="1" thickTop="1" thickBot="1" x14ac:dyDescent="0.35">
      <c r="A12" s="84" t="s">
        <v>41</v>
      </c>
      <c r="B12" s="83" t="s">
        <v>135</v>
      </c>
      <c r="C12" s="89">
        <v>2.06</v>
      </c>
      <c r="D12" s="73">
        <v>0</v>
      </c>
      <c r="E12" s="72">
        <f t="shared" si="0"/>
        <v>0</v>
      </c>
      <c r="Q12" s="86"/>
    </row>
    <row r="13" spans="1:25" s="77" customFormat="1" ht="18" customHeight="1" thickTop="1" thickBot="1" x14ac:dyDescent="0.35">
      <c r="A13" s="84" t="s">
        <v>41</v>
      </c>
      <c r="B13" s="83" t="s">
        <v>134</v>
      </c>
      <c r="C13" s="89">
        <v>2.06</v>
      </c>
      <c r="D13" s="73">
        <v>0</v>
      </c>
      <c r="E13" s="72">
        <f t="shared" si="0"/>
        <v>0</v>
      </c>
      <c r="Q13" s="86"/>
    </row>
    <row r="14" spans="1:25" s="77" customFormat="1" ht="18" customHeight="1" thickTop="1" thickBot="1" x14ac:dyDescent="0.35">
      <c r="A14" s="84" t="s">
        <v>41</v>
      </c>
      <c r="B14" s="83" t="s">
        <v>133</v>
      </c>
      <c r="C14" s="89">
        <v>2.06</v>
      </c>
      <c r="D14" s="73">
        <v>0</v>
      </c>
      <c r="E14" s="72">
        <f t="shared" si="0"/>
        <v>0</v>
      </c>
      <c r="Q14" s="86"/>
    </row>
    <row r="15" spans="1:25" s="77" customFormat="1" ht="18" customHeight="1" thickTop="1" thickBot="1" x14ac:dyDescent="0.35">
      <c r="A15" s="82" t="s">
        <v>35</v>
      </c>
      <c r="B15" s="85" t="s">
        <v>132</v>
      </c>
      <c r="C15" s="89">
        <v>3.92</v>
      </c>
      <c r="D15" s="73">
        <v>0</v>
      </c>
      <c r="E15" s="72">
        <f t="shared" si="0"/>
        <v>0</v>
      </c>
      <c r="Q15" s="86"/>
    </row>
    <row r="16" spans="1:25" s="77" customFormat="1" ht="18" customHeight="1" thickTop="1" thickBot="1" x14ac:dyDescent="0.35">
      <c r="A16" s="82" t="s">
        <v>35</v>
      </c>
      <c r="B16" s="85" t="s">
        <v>131</v>
      </c>
      <c r="C16" s="89">
        <v>3.92</v>
      </c>
      <c r="D16" s="73">
        <v>0</v>
      </c>
      <c r="E16" s="72">
        <f t="shared" si="0"/>
        <v>0</v>
      </c>
      <c r="Q16" s="86"/>
    </row>
    <row r="17" spans="1:17" s="77" customFormat="1" ht="18" customHeight="1" thickTop="1" thickBot="1" x14ac:dyDescent="0.35">
      <c r="A17" s="82" t="s">
        <v>35</v>
      </c>
      <c r="B17" s="85" t="s">
        <v>130</v>
      </c>
      <c r="C17" s="89">
        <v>3.92</v>
      </c>
      <c r="D17" s="73">
        <v>0</v>
      </c>
      <c r="E17" s="72">
        <f t="shared" si="0"/>
        <v>0</v>
      </c>
      <c r="Q17" s="86"/>
    </row>
    <row r="18" spans="1:17" s="77" customFormat="1" ht="18" customHeight="1" thickTop="1" thickBot="1" x14ac:dyDescent="0.35">
      <c r="A18" s="82" t="s">
        <v>35</v>
      </c>
      <c r="B18" s="85" t="s">
        <v>129</v>
      </c>
      <c r="C18" s="89">
        <v>3.92</v>
      </c>
      <c r="D18" s="73">
        <v>0</v>
      </c>
      <c r="E18" s="72">
        <f t="shared" si="0"/>
        <v>0</v>
      </c>
      <c r="Q18" s="86"/>
    </row>
    <row r="19" spans="1:17" s="77" customFormat="1" ht="18" customHeight="1" thickTop="1" thickBot="1" x14ac:dyDescent="0.35">
      <c r="A19" s="84" t="s">
        <v>41</v>
      </c>
      <c r="B19" s="83" t="s">
        <v>128</v>
      </c>
      <c r="C19" s="89">
        <v>0.6</v>
      </c>
      <c r="D19" s="73">
        <v>0</v>
      </c>
      <c r="E19" s="72">
        <f t="shared" si="0"/>
        <v>0</v>
      </c>
      <c r="Q19" s="86"/>
    </row>
    <row r="20" spans="1:17" s="77" customFormat="1" ht="18" customHeight="1" thickTop="1" thickBot="1" x14ac:dyDescent="0.35">
      <c r="A20" s="82" t="s">
        <v>35</v>
      </c>
      <c r="B20" s="95" t="s">
        <v>127</v>
      </c>
      <c r="C20" s="89">
        <v>1.18</v>
      </c>
      <c r="D20" s="73">
        <v>0</v>
      </c>
      <c r="E20" s="72">
        <f t="shared" si="0"/>
        <v>0</v>
      </c>
      <c r="Q20" s="86"/>
    </row>
    <row r="21" spans="1:17" s="77" customFormat="1" ht="18" customHeight="1" thickTop="1" thickBot="1" x14ac:dyDescent="0.35">
      <c r="A21" s="82" t="s">
        <v>35</v>
      </c>
      <c r="B21" s="85" t="s">
        <v>126</v>
      </c>
      <c r="C21" s="89">
        <v>1.97</v>
      </c>
      <c r="D21" s="73">
        <v>0</v>
      </c>
      <c r="E21" s="72">
        <f t="shared" si="0"/>
        <v>0</v>
      </c>
      <c r="Q21" s="86"/>
    </row>
    <row r="22" spans="1:17" s="77" customFormat="1" ht="18" customHeight="1" thickTop="1" thickBot="1" x14ac:dyDescent="0.35">
      <c r="A22" s="82" t="s">
        <v>35</v>
      </c>
      <c r="B22" s="85" t="s">
        <v>125</v>
      </c>
      <c r="C22" s="89">
        <v>1.97</v>
      </c>
      <c r="D22" s="73">
        <v>0</v>
      </c>
      <c r="E22" s="72">
        <f t="shared" si="0"/>
        <v>0</v>
      </c>
      <c r="Q22" s="86"/>
    </row>
    <row r="23" spans="1:17" s="77" customFormat="1" ht="18" customHeight="1" thickTop="1" thickBot="1" x14ac:dyDescent="0.35">
      <c r="A23" s="82" t="s">
        <v>35</v>
      </c>
      <c r="B23" s="85" t="s">
        <v>124</v>
      </c>
      <c r="C23" s="89">
        <v>1.97</v>
      </c>
      <c r="D23" s="73">
        <v>0</v>
      </c>
      <c r="E23" s="72">
        <f t="shared" si="0"/>
        <v>0</v>
      </c>
      <c r="Q23" s="86"/>
    </row>
    <row r="24" spans="1:17" s="77" customFormat="1" ht="18" customHeight="1" thickTop="1" thickBot="1" x14ac:dyDescent="0.35">
      <c r="A24" s="82" t="s">
        <v>35</v>
      </c>
      <c r="B24" s="85" t="s">
        <v>123</v>
      </c>
      <c r="C24" s="89">
        <v>1.97</v>
      </c>
      <c r="D24" s="73">
        <v>0</v>
      </c>
      <c r="E24" s="72">
        <f t="shared" si="0"/>
        <v>0</v>
      </c>
      <c r="Q24" s="86"/>
    </row>
    <row r="25" spans="1:17" s="77" customFormat="1" ht="18" customHeight="1" thickTop="1" thickBot="1" x14ac:dyDescent="0.35">
      <c r="A25" s="82" t="s">
        <v>35</v>
      </c>
      <c r="B25" s="85" t="s">
        <v>122</v>
      </c>
      <c r="C25" s="89">
        <v>2.48</v>
      </c>
      <c r="D25" s="73">
        <v>0</v>
      </c>
      <c r="E25" s="72">
        <f t="shared" si="0"/>
        <v>0</v>
      </c>
      <c r="Q25" s="86"/>
    </row>
    <row r="26" spans="1:17" s="77" customFormat="1" ht="18" customHeight="1" thickTop="1" thickBot="1" x14ac:dyDescent="0.35">
      <c r="A26" s="82" t="s">
        <v>35</v>
      </c>
      <c r="B26" s="85" t="s">
        <v>121</v>
      </c>
      <c r="C26" s="89">
        <v>2.78</v>
      </c>
      <c r="D26" s="73">
        <v>0</v>
      </c>
      <c r="E26" s="72">
        <f t="shared" si="0"/>
        <v>0</v>
      </c>
      <c r="Q26" s="86"/>
    </row>
    <row r="27" spans="1:17" s="77" customFormat="1" ht="18" customHeight="1" thickTop="1" thickBot="1" x14ac:dyDescent="0.35">
      <c r="A27" s="82" t="s">
        <v>35</v>
      </c>
      <c r="B27" s="85" t="s">
        <v>120</v>
      </c>
      <c r="C27" s="89">
        <v>1.51</v>
      </c>
      <c r="D27" s="73">
        <v>0</v>
      </c>
      <c r="E27" s="72">
        <f t="shared" si="0"/>
        <v>0</v>
      </c>
      <c r="Q27" s="86"/>
    </row>
    <row r="28" spans="1:17" s="77" customFormat="1" ht="18" customHeight="1" thickTop="1" thickBot="1" x14ac:dyDescent="0.35">
      <c r="A28" s="82" t="s">
        <v>35</v>
      </c>
      <c r="B28" s="85" t="s">
        <v>119</v>
      </c>
      <c r="C28" s="94">
        <v>3.22</v>
      </c>
      <c r="D28" s="73">
        <v>0</v>
      </c>
      <c r="E28" s="72">
        <f t="shared" si="0"/>
        <v>0</v>
      </c>
      <c r="Q28" s="86"/>
    </row>
    <row r="29" spans="1:17" s="77" customFormat="1" ht="18" customHeight="1" thickTop="1" thickBot="1" x14ac:dyDescent="0.35">
      <c r="A29" s="84" t="s">
        <v>41</v>
      </c>
      <c r="B29" s="83" t="s">
        <v>118</v>
      </c>
      <c r="C29" s="89">
        <v>0.46</v>
      </c>
      <c r="D29" s="73">
        <v>0</v>
      </c>
      <c r="E29" s="72">
        <f t="shared" si="0"/>
        <v>0</v>
      </c>
      <c r="Q29" s="86"/>
    </row>
    <row r="30" spans="1:17" s="77" customFormat="1" ht="18" customHeight="1" thickTop="1" thickBot="1" x14ac:dyDescent="0.35">
      <c r="A30" s="82" t="s">
        <v>35</v>
      </c>
      <c r="B30" s="85" t="s">
        <v>117</v>
      </c>
      <c r="C30" s="94">
        <v>0.84</v>
      </c>
      <c r="D30" s="73">
        <v>0</v>
      </c>
      <c r="E30" s="72">
        <f t="shared" si="0"/>
        <v>0</v>
      </c>
      <c r="Q30" s="86"/>
    </row>
    <row r="31" spans="1:17" s="77" customFormat="1" ht="18" customHeight="1" thickTop="1" thickBot="1" x14ac:dyDescent="0.35">
      <c r="A31" s="82" t="s">
        <v>35</v>
      </c>
      <c r="B31" s="85" t="s">
        <v>116</v>
      </c>
      <c r="C31" s="94">
        <v>0.84</v>
      </c>
      <c r="D31" s="73">
        <v>0</v>
      </c>
      <c r="E31" s="72">
        <f t="shared" si="0"/>
        <v>0</v>
      </c>
      <c r="Q31" s="86"/>
    </row>
    <row r="32" spans="1:17" s="77" customFormat="1" ht="18" customHeight="1" thickTop="1" thickBot="1" x14ac:dyDescent="0.35">
      <c r="A32" s="82" t="s">
        <v>35</v>
      </c>
      <c r="B32" s="85" t="s">
        <v>115</v>
      </c>
      <c r="C32" s="94">
        <v>0.84</v>
      </c>
      <c r="D32" s="73">
        <v>0</v>
      </c>
      <c r="E32" s="72">
        <f t="shared" si="0"/>
        <v>0</v>
      </c>
      <c r="Q32" s="86"/>
    </row>
    <row r="33" spans="1:17" s="77" customFormat="1" ht="18" customHeight="1" thickTop="1" thickBot="1" x14ac:dyDescent="0.35">
      <c r="A33" s="82" t="s">
        <v>35</v>
      </c>
      <c r="B33" s="85" t="s">
        <v>114</v>
      </c>
      <c r="C33" s="94">
        <v>0.84</v>
      </c>
      <c r="D33" s="73">
        <v>0</v>
      </c>
      <c r="E33" s="72">
        <f t="shared" si="0"/>
        <v>0</v>
      </c>
      <c r="Q33" s="86"/>
    </row>
    <row r="34" spans="1:17" s="77" customFormat="1" ht="18" customHeight="1" thickTop="1" thickBot="1" x14ac:dyDescent="0.35">
      <c r="A34" s="84" t="s">
        <v>41</v>
      </c>
      <c r="B34" s="83" t="s">
        <v>113</v>
      </c>
      <c r="C34" s="94">
        <v>1.63</v>
      </c>
      <c r="D34" s="73">
        <v>0</v>
      </c>
      <c r="E34" s="72">
        <f t="shared" si="0"/>
        <v>0</v>
      </c>
      <c r="Q34" s="86"/>
    </row>
    <row r="35" spans="1:17" s="77" customFormat="1" ht="18" customHeight="1" thickTop="1" thickBot="1" x14ac:dyDescent="0.35">
      <c r="A35" s="84" t="s">
        <v>41</v>
      </c>
      <c r="B35" s="83" t="s">
        <v>112</v>
      </c>
      <c r="C35" s="94">
        <v>1.63</v>
      </c>
      <c r="D35" s="73">
        <v>0</v>
      </c>
      <c r="E35" s="72">
        <f t="shared" si="0"/>
        <v>0</v>
      </c>
      <c r="Q35" s="86"/>
    </row>
    <row r="36" spans="1:17" s="77" customFormat="1" ht="18" customHeight="1" thickTop="1" thickBot="1" x14ac:dyDescent="0.35">
      <c r="A36" s="84" t="s">
        <v>41</v>
      </c>
      <c r="B36" s="83" t="s">
        <v>111</v>
      </c>
      <c r="C36" s="94">
        <v>1.63</v>
      </c>
      <c r="D36" s="73">
        <v>0</v>
      </c>
      <c r="E36" s="72">
        <f t="shared" si="0"/>
        <v>0</v>
      </c>
      <c r="Q36" s="86"/>
    </row>
    <row r="37" spans="1:17" s="77" customFormat="1" ht="18" customHeight="1" thickTop="1" thickBot="1" x14ac:dyDescent="0.35">
      <c r="A37" s="84" t="s">
        <v>41</v>
      </c>
      <c r="B37" s="83" t="s">
        <v>110</v>
      </c>
      <c r="C37" s="94">
        <v>1.63</v>
      </c>
      <c r="D37" s="73">
        <v>0</v>
      </c>
      <c r="E37" s="72">
        <f t="shared" si="0"/>
        <v>0</v>
      </c>
      <c r="Q37" s="86"/>
    </row>
    <row r="38" spans="1:17" s="77" customFormat="1" ht="18" customHeight="1" thickTop="1" thickBot="1" x14ac:dyDescent="0.35">
      <c r="A38" s="84" t="s">
        <v>41</v>
      </c>
      <c r="B38" s="83" t="s">
        <v>109</v>
      </c>
      <c r="C38" s="94">
        <v>1.63</v>
      </c>
      <c r="D38" s="73">
        <v>0</v>
      </c>
      <c r="E38" s="72">
        <f t="shared" si="0"/>
        <v>0</v>
      </c>
      <c r="Q38" s="86"/>
    </row>
    <row r="39" spans="1:17" s="77" customFormat="1" ht="18" customHeight="1" thickTop="1" thickBot="1" x14ac:dyDescent="0.35">
      <c r="A39" s="82" t="s">
        <v>35</v>
      </c>
      <c r="B39" s="85" t="s">
        <v>108</v>
      </c>
      <c r="C39" s="94">
        <v>1.63</v>
      </c>
      <c r="D39" s="73">
        <v>0</v>
      </c>
      <c r="E39" s="72">
        <f t="shared" si="0"/>
        <v>0</v>
      </c>
      <c r="Q39" s="86"/>
    </row>
    <row r="40" spans="1:17" s="77" customFormat="1" ht="18" customHeight="1" thickTop="1" thickBot="1" x14ac:dyDescent="0.35">
      <c r="A40" s="84" t="s">
        <v>41</v>
      </c>
      <c r="B40" s="83" t="s">
        <v>107</v>
      </c>
      <c r="C40" s="89">
        <v>0.83</v>
      </c>
      <c r="D40" s="73">
        <v>0</v>
      </c>
      <c r="E40" s="72">
        <f t="shared" si="0"/>
        <v>0</v>
      </c>
      <c r="Q40" s="86"/>
    </row>
    <row r="41" spans="1:17" s="77" customFormat="1" ht="18" customHeight="1" thickTop="1" thickBot="1" x14ac:dyDescent="0.35">
      <c r="A41" s="84" t="s">
        <v>41</v>
      </c>
      <c r="B41" s="83" t="s">
        <v>106</v>
      </c>
      <c r="C41" s="89">
        <v>5.99</v>
      </c>
      <c r="D41" s="73">
        <v>0</v>
      </c>
      <c r="E41" s="72">
        <f t="shared" si="0"/>
        <v>0</v>
      </c>
      <c r="Q41" s="86"/>
    </row>
    <row r="42" spans="1:17" s="77" customFormat="1" ht="18" customHeight="1" thickTop="1" thickBot="1" x14ac:dyDescent="0.35">
      <c r="A42" s="82" t="s">
        <v>35</v>
      </c>
      <c r="B42" s="85" t="s">
        <v>105</v>
      </c>
      <c r="C42" s="89">
        <v>2.82</v>
      </c>
      <c r="D42" s="73">
        <v>0</v>
      </c>
      <c r="E42" s="72">
        <f t="shared" si="0"/>
        <v>0</v>
      </c>
      <c r="Q42" s="86"/>
    </row>
    <row r="43" spans="1:17" s="77" customFormat="1" ht="18" customHeight="1" thickTop="1" thickBot="1" x14ac:dyDescent="0.35">
      <c r="A43" s="82" t="s">
        <v>35</v>
      </c>
      <c r="B43" s="85" t="s">
        <v>104</v>
      </c>
      <c r="C43" s="89">
        <v>3.13</v>
      </c>
      <c r="D43" s="73">
        <v>0</v>
      </c>
      <c r="E43" s="72">
        <f t="shared" si="0"/>
        <v>0</v>
      </c>
      <c r="Q43" s="86"/>
    </row>
    <row r="44" spans="1:17" s="77" customFormat="1" ht="18" customHeight="1" thickTop="1" thickBot="1" x14ac:dyDescent="0.35">
      <c r="A44" s="82" t="s">
        <v>35</v>
      </c>
      <c r="B44" s="85" t="s">
        <v>103</v>
      </c>
      <c r="C44" s="89">
        <v>2.2599999999999998</v>
      </c>
      <c r="D44" s="73">
        <v>0</v>
      </c>
      <c r="E44" s="72">
        <f t="shared" si="0"/>
        <v>0</v>
      </c>
      <c r="Q44" s="86"/>
    </row>
    <row r="45" spans="1:17" s="77" customFormat="1" ht="18" customHeight="1" thickTop="1" thickBot="1" x14ac:dyDescent="0.35">
      <c r="A45" s="84" t="s">
        <v>41</v>
      </c>
      <c r="B45" s="83" t="s">
        <v>102</v>
      </c>
      <c r="C45" s="89">
        <v>3.04</v>
      </c>
      <c r="D45" s="73">
        <v>0</v>
      </c>
      <c r="E45" s="72">
        <f t="shared" si="0"/>
        <v>0</v>
      </c>
      <c r="Q45" s="86"/>
    </row>
    <row r="46" spans="1:17" s="77" customFormat="1" ht="18" customHeight="1" thickTop="1" thickBot="1" x14ac:dyDescent="0.35">
      <c r="A46" s="84" t="s">
        <v>39</v>
      </c>
      <c r="B46" s="83" t="s">
        <v>101</v>
      </c>
      <c r="C46" s="89">
        <v>5.16</v>
      </c>
      <c r="D46" s="73">
        <v>0</v>
      </c>
      <c r="E46" s="72">
        <f t="shared" si="0"/>
        <v>0</v>
      </c>
      <c r="Q46" s="86"/>
    </row>
    <row r="47" spans="1:17" s="77" customFormat="1" ht="18" customHeight="1" thickTop="1" thickBot="1" x14ac:dyDescent="0.35">
      <c r="A47" s="84" t="s">
        <v>39</v>
      </c>
      <c r="B47" s="83" t="s">
        <v>100</v>
      </c>
      <c r="C47" s="89">
        <v>5.2</v>
      </c>
      <c r="D47" s="73">
        <v>0</v>
      </c>
      <c r="E47" s="72">
        <f t="shared" si="0"/>
        <v>0</v>
      </c>
      <c r="Q47" s="86"/>
    </row>
    <row r="48" spans="1:17" s="77" customFormat="1" ht="18" customHeight="1" thickTop="1" thickBot="1" x14ac:dyDescent="0.35">
      <c r="A48" s="82" t="s">
        <v>35</v>
      </c>
      <c r="B48" s="83" t="s">
        <v>99</v>
      </c>
      <c r="C48" s="93">
        <v>8.9</v>
      </c>
      <c r="D48" s="73">
        <v>0</v>
      </c>
      <c r="E48" s="72">
        <f t="shared" si="0"/>
        <v>0</v>
      </c>
      <c r="Q48" s="86"/>
    </row>
    <row r="49" spans="1:17" s="77" customFormat="1" ht="18" customHeight="1" thickTop="1" thickBot="1" x14ac:dyDescent="0.35">
      <c r="A49" s="82" t="s">
        <v>35</v>
      </c>
      <c r="B49" s="91" t="s">
        <v>98</v>
      </c>
      <c r="C49" s="93">
        <v>23.9</v>
      </c>
      <c r="D49" s="73">
        <v>0</v>
      </c>
      <c r="E49" s="72">
        <f t="shared" si="0"/>
        <v>0</v>
      </c>
      <c r="Q49" s="86"/>
    </row>
    <row r="50" spans="1:17" s="77" customFormat="1" ht="18" customHeight="1" thickTop="1" thickBot="1" x14ac:dyDescent="0.35">
      <c r="A50" s="82" t="s">
        <v>35</v>
      </c>
      <c r="B50" s="91" t="s">
        <v>97</v>
      </c>
      <c r="C50" s="93">
        <v>18.5</v>
      </c>
      <c r="D50" s="73">
        <v>0</v>
      </c>
      <c r="E50" s="72">
        <f t="shared" si="0"/>
        <v>0</v>
      </c>
      <c r="Q50" s="86"/>
    </row>
    <row r="51" spans="1:17" s="77" customFormat="1" ht="18" customHeight="1" thickTop="1" thickBot="1" x14ac:dyDescent="0.35">
      <c r="A51" s="82" t="s">
        <v>35</v>
      </c>
      <c r="B51" s="91" t="s">
        <v>96</v>
      </c>
      <c r="C51" s="93">
        <v>5.0999999999999996</v>
      </c>
      <c r="D51" s="73">
        <v>0</v>
      </c>
      <c r="E51" s="72">
        <f t="shared" si="0"/>
        <v>0</v>
      </c>
      <c r="Q51" s="86"/>
    </row>
    <row r="52" spans="1:17" s="77" customFormat="1" ht="18" customHeight="1" thickTop="1" thickBot="1" x14ac:dyDescent="0.35">
      <c r="A52" s="92" t="s">
        <v>39</v>
      </c>
      <c r="B52" s="91" t="s">
        <v>95</v>
      </c>
      <c r="C52" s="78">
        <v>5.9</v>
      </c>
      <c r="D52" s="90">
        <v>0</v>
      </c>
      <c r="E52" s="72">
        <f t="shared" si="0"/>
        <v>0</v>
      </c>
      <c r="Q52" s="86"/>
    </row>
    <row r="53" spans="1:17" s="77" customFormat="1" ht="18" customHeight="1" thickTop="1" thickBot="1" x14ac:dyDescent="0.35">
      <c r="A53" s="84" t="s">
        <v>41</v>
      </c>
      <c r="B53" s="83" t="s">
        <v>94</v>
      </c>
      <c r="C53" s="78">
        <v>2.46</v>
      </c>
      <c r="D53" s="73">
        <v>0</v>
      </c>
      <c r="E53" s="72">
        <f t="shared" si="0"/>
        <v>0</v>
      </c>
      <c r="Q53" s="86"/>
    </row>
    <row r="54" spans="1:17" s="77" customFormat="1" ht="18" customHeight="1" thickTop="1" thickBot="1" x14ac:dyDescent="0.35">
      <c r="A54" s="84" t="s">
        <v>41</v>
      </c>
      <c r="B54" s="83" t="s">
        <v>93</v>
      </c>
      <c r="C54" s="78">
        <v>2.08</v>
      </c>
      <c r="D54" s="73">
        <v>0</v>
      </c>
      <c r="E54" s="72">
        <f t="shared" si="0"/>
        <v>0</v>
      </c>
      <c r="Q54" s="86"/>
    </row>
    <row r="55" spans="1:17" s="77" customFormat="1" ht="18" customHeight="1" thickTop="1" thickBot="1" x14ac:dyDescent="0.35">
      <c r="A55" s="84" t="s">
        <v>41</v>
      </c>
      <c r="B55" s="83" t="s">
        <v>92</v>
      </c>
      <c r="C55" s="78">
        <v>3.79</v>
      </c>
      <c r="D55" s="73">
        <v>0</v>
      </c>
      <c r="E55" s="72">
        <f t="shared" si="0"/>
        <v>0</v>
      </c>
      <c r="Q55" s="86"/>
    </row>
    <row r="56" spans="1:17" s="77" customFormat="1" ht="18" customHeight="1" thickTop="1" thickBot="1" x14ac:dyDescent="0.35">
      <c r="A56" s="84" t="s">
        <v>39</v>
      </c>
      <c r="B56" s="83" t="s">
        <v>91</v>
      </c>
      <c r="C56" s="89">
        <v>0.26</v>
      </c>
      <c r="D56" s="73">
        <v>0</v>
      </c>
      <c r="E56" s="72">
        <f t="shared" si="0"/>
        <v>0</v>
      </c>
      <c r="Q56" s="86"/>
    </row>
    <row r="57" spans="1:17" s="77" customFormat="1" ht="18" customHeight="1" thickTop="1" thickBot="1" x14ac:dyDescent="0.35">
      <c r="A57" s="84" t="s">
        <v>39</v>
      </c>
      <c r="B57" s="83" t="s">
        <v>90</v>
      </c>
      <c r="C57" s="89">
        <v>0.26</v>
      </c>
      <c r="D57" s="73">
        <v>0</v>
      </c>
      <c r="E57" s="72">
        <f t="shared" ref="E53:E80" si="1">PRODUCT(C57:D57)</f>
        <v>0</v>
      </c>
      <c r="Q57" s="86"/>
    </row>
    <row r="58" spans="1:17" s="77" customFormat="1" ht="18" customHeight="1" thickTop="1" thickBot="1" x14ac:dyDescent="0.35">
      <c r="A58" s="84" t="s">
        <v>39</v>
      </c>
      <c r="B58" s="83" t="s">
        <v>89</v>
      </c>
      <c r="C58" s="89">
        <v>0.26</v>
      </c>
      <c r="D58" s="73">
        <v>0</v>
      </c>
      <c r="E58" s="72">
        <f t="shared" si="1"/>
        <v>0</v>
      </c>
      <c r="Q58" s="86"/>
    </row>
    <row r="59" spans="1:17" s="77" customFormat="1" ht="18" customHeight="1" thickTop="1" thickBot="1" x14ac:dyDescent="0.35">
      <c r="A59" s="84" t="s">
        <v>39</v>
      </c>
      <c r="B59" s="83" t="s">
        <v>88</v>
      </c>
      <c r="C59" s="89">
        <v>0.26</v>
      </c>
      <c r="D59" s="73">
        <v>0</v>
      </c>
      <c r="E59" s="72">
        <f t="shared" si="1"/>
        <v>0</v>
      </c>
      <c r="Q59" s="86"/>
    </row>
    <row r="60" spans="1:17" s="77" customFormat="1" ht="18" customHeight="1" thickTop="1" thickBot="1" x14ac:dyDescent="0.35">
      <c r="A60" s="84" t="s">
        <v>39</v>
      </c>
      <c r="B60" s="83" t="s">
        <v>87</v>
      </c>
      <c r="C60" s="89">
        <v>0.24</v>
      </c>
      <c r="D60" s="73">
        <v>0</v>
      </c>
      <c r="E60" s="72">
        <f t="shared" si="1"/>
        <v>0</v>
      </c>
      <c r="Q60" s="86"/>
    </row>
    <row r="61" spans="1:17" s="77" customFormat="1" ht="18" customHeight="1" thickTop="1" thickBot="1" x14ac:dyDescent="0.35">
      <c r="A61" s="84" t="s">
        <v>39</v>
      </c>
      <c r="B61" s="83" t="s">
        <v>86</v>
      </c>
      <c r="C61" s="89">
        <v>0.24</v>
      </c>
      <c r="D61" s="73">
        <v>0</v>
      </c>
      <c r="E61" s="72">
        <f t="shared" si="1"/>
        <v>0</v>
      </c>
      <c r="Q61" s="86"/>
    </row>
    <row r="62" spans="1:17" s="77" customFormat="1" ht="18" customHeight="1" thickTop="1" thickBot="1" x14ac:dyDescent="0.35">
      <c r="A62" s="84" t="s">
        <v>39</v>
      </c>
      <c r="B62" s="83" t="s">
        <v>85</v>
      </c>
      <c r="C62" s="89">
        <v>0.24</v>
      </c>
      <c r="D62" s="73">
        <v>0</v>
      </c>
      <c r="E62" s="72">
        <f t="shared" si="1"/>
        <v>0</v>
      </c>
      <c r="Q62" s="86"/>
    </row>
    <row r="63" spans="1:17" s="77" customFormat="1" ht="18" customHeight="1" thickTop="1" thickBot="1" x14ac:dyDescent="0.35">
      <c r="A63" s="84" t="s">
        <v>41</v>
      </c>
      <c r="B63" s="83" t="s">
        <v>84</v>
      </c>
      <c r="C63" s="89">
        <v>0.24</v>
      </c>
      <c r="D63" s="73">
        <v>0</v>
      </c>
      <c r="E63" s="72">
        <f t="shared" si="1"/>
        <v>0</v>
      </c>
      <c r="Q63" s="86"/>
    </row>
    <row r="64" spans="1:17" s="77" customFormat="1" ht="18" customHeight="1" thickTop="1" thickBot="1" x14ac:dyDescent="0.35">
      <c r="A64" s="84" t="s">
        <v>39</v>
      </c>
      <c r="B64" s="83" t="s">
        <v>83</v>
      </c>
      <c r="C64" s="78">
        <v>2.2599999999999998</v>
      </c>
      <c r="D64" s="73">
        <v>0</v>
      </c>
      <c r="E64" s="72">
        <f t="shared" si="1"/>
        <v>0</v>
      </c>
      <c r="Q64" s="86"/>
    </row>
    <row r="65" spans="1:17" s="77" customFormat="1" ht="18" customHeight="1" thickTop="1" thickBot="1" x14ac:dyDescent="0.35">
      <c r="A65" s="88" t="s">
        <v>39</v>
      </c>
      <c r="B65" s="83" t="s">
        <v>82</v>
      </c>
      <c r="C65" s="78">
        <v>4.54</v>
      </c>
      <c r="D65" s="73">
        <v>0</v>
      </c>
      <c r="E65" s="72">
        <f t="shared" si="1"/>
        <v>0</v>
      </c>
      <c r="Q65" s="86"/>
    </row>
    <row r="66" spans="1:17" s="77" customFormat="1" ht="18" customHeight="1" thickTop="1" thickBot="1" x14ac:dyDescent="0.35">
      <c r="A66" s="88" t="s">
        <v>39</v>
      </c>
      <c r="B66" s="83" t="s">
        <v>81</v>
      </c>
      <c r="C66" s="78">
        <v>13.97</v>
      </c>
      <c r="D66" s="73">
        <v>0</v>
      </c>
      <c r="E66" s="72">
        <f t="shared" si="1"/>
        <v>0</v>
      </c>
      <c r="Q66" s="86"/>
    </row>
    <row r="67" spans="1:17" s="77" customFormat="1" ht="18" customHeight="1" thickTop="1" thickBot="1" x14ac:dyDescent="0.35">
      <c r="A67" s="84" t="s">
        <v>41</v>
      </c>
      <c r="B67" s="83" t="s">
        <v>80</v>
      </c>
      <c r="C67" s="78">
        <v>13.97</v>
      </c>
      <c r="D67" s="73">
        <v>0</v>
      </c>
      <c r="E67" s="72">
        <f t="shared" si="1"/>
        <v>0</v>
      </c>
      <c r="Q67" s="86"/>
    </row>
    <row r="68" spans="1:17" s="77" customFormat="1" ht="18" customHeight="1" thickTop="1" thickBot="1" x14ac:dyDescent="0.35">
      <c r="A68" s="84" t="s">
        <v>41</v>
      </c>
      <c r="B68" s="83" t="s">
        <v>79</v>
      </c>
      <c r="C68" s="78">
        <v>2.2000000000000002</v>
      </c>
      <c r="D68" s="73">
        <v>0</v>
      </c>
      <c r="E68" s="72">
        <f t="shared" si="1"/>
        <v>0</v>
      </c>
      <c r="Q68" s="86"/>
    </row>
    <row r="69" spans="1:17" s="77" customFormat="1" ht="18" customHeight="1" thickTop="1" thickBot="1" x14ac:dyDescent="0.35">
      <c r="A69" s="84" t="s">
        <v>41</v>
      </c>
      <c r="B69" s="83" t="s">
        <v>78</v>
      </c>
      <c r="C69" s="78">
        <v>4.26</v>
      </c>
      <c r="D69" s="73">
        <v>0</v>
      </c>
      <c r="E69" s="72">
        <f t="shared" si="1"/>
        <v>0</v>
      </c>
      <c r="Q69" s="86"/>
    </row>
    <row r="70" spans="1:17" s="77" customFormat="1" ht="18" customHeight="1" thickTop="1" thickBot="1" x14ac:dyDescent="0.35">
      <c r="A70" s="82" t="s">
        <v>35</v>
      </c>
      <c r="B70" s="83" t="s">
        <v>77</v>
      </c>
      <c r="C70" s="78">
        <v>1.26</v>
      </c>
      <c r="D70" s="73">
        <v>0</v>
      </c>
      <c r="E70" s="72">
        <f t="shared" si="1"/>
        <v>0</v>
      </c>
      <c r="Q70" s="86"/>
    </row>
    <row r="71" spans="1:17" s="77" customFormat="1" ht="18" customHeight="1" thickTop="1" thickBot="1" x14ac:dyDescent="0.35">
      <c r="A71" s="84" t="s">
        <v>41</v>
      </c>
      <c r="B71" s="85" t="s">
        <v>76</v>
      </c>
      <c r="C71" s="78">
        <v>2.83</v>
      </c>
      <c r="D71" s="73">
        <v>0</v>
      </c>
      <c r="E71" s="72">
        <f t="shared" si="1"/>
        <v>0</v>
      </c>
      <c r="Q71" s="86"/>
    </row>
    <row r="72" spans="1:17" s="77" customFormat="1" ht="18" customHeight="1" thickTop="1" thickBot="1" x14ac:dyDescent="0.35">
      <c r="A72" s="84" t="s">
        <v>41</v>
      </c>
      <c r="B72" s="83" t="s">
        <v>75</v>
      </c>
      <c r="C72" s="78">
        <v>0.17</v>
      </c>
      <c r="D72" s="73">
        <v>0</v>
      </c>
      <c r="E72" s="72">
        <f t="shared" si="1"/>
        <v>0</v>
      </c>
      <c r="Q72" s="86"/>
    </row>
    <row r="73" spans="1:17" s="77" customFormat="1" ht="18" customHeight="1" thickTop="1" thickBot="1" x14ac:dyDescent="0.35">
      <c r="A73" s="84" t="s">
        <v>41</v>
      </c>
      <c r="B73" s="83" t="s">
        <v>74</v>
      </c>
      <c r="C73" s="78">
        <v>1.19</v>
      </c>
      <c r="D73" s="73">
        <v>0</v>
      </c>
      <c r="E73" s="72">
        <f t="shared" si="1"/>
        <v>0</v>
      </c>
      <c r="Q73" s="86"/>
    </row>
    <row r="74" spans="1:17" s="77" customFormat="1" ht="18" customHeight="1" thickTop="1" thickBot="1" x14ac:dyDescent="0.35">
      <c r="A74" s="84" t="s">
        <v>41</v>
      </c>
      <c r="B74" s="83" t="s">
        <v>73</v>
      </c>
      <c r="C74" s="78">
        <v>1.19</v>
      </c>
      <c r="D74" s="73">
        <v>0</v>
      </c>
      <c r="E74" s="72">
        <f t="shared" si="1"/>
        <v>0</v>
      </c>
      <c r="Q74" s="86"/>
    </row>
    <row r="75" spans="1:17" s="77" customFormat="1" ht="18" customHeight="1" thickTop="1" thickBot="1" x14ac:dyDescent="0.35">
      <c r="A75" s="84" t="s">
        <v>41</v>
      </c>
      <c r="B75" s="83" t="s">
        <v>72</v>
      </c>
      <c r="C75" s="78">
        <v>1.2</v>
      </c>
      <c r="D75" s="73">
        <v>0</v>
      </c>
      <c r="E75" s="72">
        <f t="shared" si="1"/>
        <v>0</v>
      </c>
      <c r="Q75" s="86"/>
    </row>
    <row r="76" spans="1:17" s="77" customFormat="1" ht="18" customHeight="1" thickTop="1" thickBot="1" x14ac:dyDescent="0.35">
      <c r="A76" s="84" t="s">
        <v>41</v>
      </c>
      <c r="B76" s="87" t="s">
        <v>71</v>
      </c>
      <c r="C76" s="78">
        <v>0.8</v>
      </c>
      <c r="D76" s="73">
        <v>0</v>
      </c>
      <c r="E76" s="72">
        <f t="shared" si="1"/>
        <v>0</v>
      </c>
      <c r="Q76" s="86"/>
    </row>
    <row r="77" spans="1:17" s="77" customFormat="1" ht="18" customHeight="1" thickTop="1" thickBot="1" x14ac:dyDescent="0.35">
      <c r="A77" s="84" t="s">
        <v>41</v>
      </c>
      <c r="B77" s="87" t="s">
        <v>70</v>
      </c>
      <c r="C77" s="78">
        <v>0.8</v>
      </c>
      <c r="D77" s="73">
        <v>0</v>
      </c>
      <c r="E77" s="72">
        <f t="shared" si="1"/>
        <v>0</v>
      </c>
      <c r="Q77" s="86"/>
    </row>
    <row r="78" spans="1:17" s="77" customFormat="1" ht="18" customHeight="1" thickTop="1" thickBot="1" x14ac:dyDescent="0.35">
      <c r="A78" s="84" t="s">
        <v>41</v>
      </c>
      <c r="B78" s="87" t="s">
        <v>69</v>
      </c>
      <c r="C78" s="78">
        <v>0.8</v>
      </c>
      <c r="D78" s="73">
        <v>0</v>
      </c>
      <c r="E78" s="72">
        <f t="shared" si="1"/>
        <v>0</v>
      </c>
      <c r="Q78" s="86"/>
    </row>
    <row r="79" spans="1:17" s="77" customFormat="1" ht="18" customHeight="1" thickTop="1" thickBot="1" x14ac:dyDescent="0.35">
      <c r="A79" s="84" t="s">
        <v>41</v>
      </c>
      <c r="B79" s="87" t="s">
        <v>68</v>
      </c>
      <c r="C79" s="78">
        <v>0.8</v>
      </c>
      <c r="D79" s="73">
        <v>0</v>
      </c>
      <c r="E79" s="72">
        <f t="shared" si="1"/>
        <v>0</v>
      </c>
      <c r="Q79" s="86"/>
    </row>
    <row r="80" spans="1:17" s="77" customFormat="1" ht="18" customHeight="1" thickTop="1" thickBot="1" x14ac:dyDescent="0.35">
      <c r="A80" s="84" t="s">
        <v>39</v>
      </c>
      <c r="B80" s="87" t="s">
        <v>67</v>
      </c>
      <c r="C80" s="78">
        <v>0.8</v>
      </c>
      <c r="D80" s="73">
        <v>0</v>
      </c>
      <c r="E80" s="72">
        <f t="shared" si="1"/>
        <v>0</v>
      </c>
      <c r="Q80" s="86"/>
    </row>
    <row r="81" spans="1:17" s="77" customFormat="1" ht="18" customHeight="1" thickTop="1" thickBot="1" x14ac:dyDescent="0.35">
      <c r="A81" s="84" t="s">
        <v>41</v>
      </c>
      <c r="B81" s="87" t="s">
        <v>66</v>
      </c>
      <c r="C81" s="78">
        <v>13.24</v>
      </c>
      <c r="D81" s="73">
        <v>0</v>
      </c>
      <c r="E81" s="72">
        <f t="shared" ref="E81:E109" si="2">PRODUCT(C81:D81)</f>
        <v>0</v>
      </c>
      <c r="Q81" s="86"/>
    </row>
    <row r="82" spans="1:17" s="77" customFormat="1" ht="18" customHeight="1" thickTop="1" thickBot="1" x14ac:dyDescent="0.35">
      <c r="A82" s="84" t="s">
        <v>41</v>
      </c>
      <c r="B82" s="83" t="s">
        <v>65</v>
      </c>
      <c r="C82" s="78">
        <v>0.36</v>
      </c>
      <c r="D82" s="73">
        <v>0</v>
      </c>
      <c r="E82" s="72">
        <f t="shared" si="2"/>
        <v>0</v>
      </c>
      <c r="Q82" s="86"/>
    </row>
    <row r="83" spans="1:17" s="77" customFormat="1" ht="18" customHeight="1" thickTop="1" thickBot="1" x14ac:dyDescent="0.35">
      <c r="A83" s="84" t="s">
        <v>41</v>
      </c>
      <c r="B83" s="83" t="s">
        <v>64</v>
      </c>
      <c r="C83" s="78">
        <v>2.44</v>
      </c>
      <c r="D83" s="73">
        <v>0</v>
      </c>
      <c r="E83" s="72">
        <f t="shared" si="2"/>
        <v>0</v>
      </c>
      <c r="Q83" s="86"/>
    </row>
    <row r="84" spans="1:17" s="77" customFormat="1" ht="18" customHeight="1" thickTop="1" thickBot="1" x14ac:dyDescent="0.35">
      <c r="A84" s="84" t="s">
        <v>41</v>
      </c>
      <c r="B84" s="83" t="s">
        <v>63</v>
      </c>
      <c r="C84" s="78">
        <v>0.5</v>
      </c>
      <c r="D84" s="73">
        <v>0</v>
      </c>
      <c r="E84" s="72">
        <f t="shared" si="2"/>
        <v>0</v>
      </c>
      <c r="Q84" s="86"/>
    </row>
    <row r="85" spans="1:17" s="77" customFormat="1" ht="18" customHeight="1" thickTop="1" thickBot="1" x14ac:dyDescent="0.35">
      <c r="A85" s="84" t="s">
        <v>41</v>
      </c>
      <c r="B85" s="83" t="s">
        <v>62</v>
      </c>
      <c r="C85" s="78">
        <v>1.04</v>
      </c>
      <c r="D85" s="73">
        <v>0</v>
      </c>
      <c r="E85" s="72">
        <f t="shared" si="2"/>
        <v>0</v>
      </c>
      <c r="Q85" s="86"/>
    </row>
    <row r="86" spans="1:17" s="77" customFormat="1" ht="18" customHeight="1" thickTop="1" thickBot="1" x14ac:dyDescent="0.35">
      <c r="A86" s="84" t="s">
        <v>39</v>
      </c>
      <c r="B86" s="83" t="s">
        <v>61</v>
      </c>
      <c r="C86" s="78">
        <v>1.96</v>
      </c>
      <c r="D86" s="73">
        <v>0</v>
      </c>
      <c r="E86" s="72">
        <f t="shared" si="2"/>
        <v>0</v>
      </c>
      <c r="Q86" s="86"/>
    </row>
    <row r="87" spans="1:17" s="77" customFormat="1" ht="18" customHeight="1" thickTop="1" thickBot="1" x14ac:dyDescent="0.35">
      <c r="A87" s="84" t="s">
        <v>39</v>
      </c>
      <c r="B87" s="83" t="s">
        <v>60</v>
      </c>
      <c r="C87" s="78">
        <v>1.31</v>
      </c>
      <c r="D87" s="73">
        <v>0</v>
      </c>
      <c r="E87" s="72">
        <f t="shared" si="2"/>
        <v>0</v>
      </c>
      <c r="Q87" s="86"/>
    </row>
    <row r="88" spans="1:17" s="77" customFormat="1" ht="18" customHeight="1" thickTop="1" thickBot="1" x14ac:dyDescent="0.35">
      <c r="A88" s="82" t="s">
        <v>35</v>
      </c>
      <c r="B88" s="83" t="s">
        <v>59</v>
      </c>
      <c r="C88" s="78">
        <v>1.31</v>
      </c>
      <c r="D88" s="73">
        <v>0</v>
      </c>
      <c r="E88" s="72">
        <f t="shared" si="2"/>
        <v>0</v>
      </c>
      <c r="Q88" s="86"/>
    </row>
    <row r="89" spans="1:17" s="77" customFormat="1" ht="18" customHeight="1" thickTop="1" thickBot="1" x14ac:dyDescent="0.35">
      <c r="A89" s="84" t="s">
        <v>39</v>
      </c>
      <c r="B89" s="85" t="s">
        <v>58</v>
      </c>
      <c r="C89" s="78">
        <v>1.32</v>
      </c>
      <c r="D89" s="73">
        <v>0</v>
      </c>
      <c r="E89" s="72">
        <f t="shared" si="2"/>
        <v>0</v>
      </c>
      <c r="Q89" s="86"/>
    </row>
    <row r="90" spans="1:17" s="77" customFormat="1" ht="18" customHeight="1" thickTop="1" thickBot="1" x14ac:dyDescent="0.35">
      <c r="A90" s="84" t="s">
        <v>41</v>
      </c>
      <c r="B90" s="83" t="s">
        <v>57</v>
      </c>
      <c r="C90" s="78">
        <v>0.57999999999999996</v>
      </c>
      <c r="D90" s="73">
        <v>0</v>
      </c>
      <c r="E90" s="72">
        <f t="shared" si="2"/>
        <v>0</v>
      </c>
      <c r="Q90" s="86"/>
    </row>
    <row r="91" spans="1:17" s="77" customFormat="1" ht="18" customHeight="1" thickTop="1" thickBot="1" x14ac:dyDescent="0.35">
      <c r="A91" s="84" t="s">
        <v>41</v>
      </c>
      <c r="B91" s="83" t="s">
        <v>56</v>
      </c>
      <c r="C91" s="78">
        <v>0.84</v>
      </c>
      <c r="D91" s="73">
        <v>0</v>
      </c>
      <c r="E91" s="72">
        <f t="shared" si="2"/>
        <v>0</v>
      </c>
      <c r="Q91" s="86"/>
    </row>
    <row r="92" spans="1:17" s="77" customFormat="1" ht="18" customHeight="1" thickTop="1" thickBot="1" x14ac:dyDescent="0.35">
      <c r="A92" s="82" t="s">
        <v>35</v>
      </c>
      <c r="B92" s="83" t="s">
        <v>55</v>
      </c>
      <c r="C92" s="78">
        <v>1.62</v>
      </c>
      <c r="D92" s="73">
        <v>0</v>
      </c>
      <c r="E92" s="72">
        <f t="shared" si="2"/>
        <v>0</v>
      </c>
      <c r="Q92" s="86"/>
    </row>
    <row r="93" spans="1:17" s="77" customFormat="1" ht="18" customHeight="1" thickTop="1" thickBot="1" x14ac:dyDescent="0.35">
      <c r="A93" s="84" t="s">
        <v>41</v>
      </c>
      <c r="B93" s="85" t="s">
        <v>54</v>
      </c>
      <c r="C93" s="78">
        <v>1.27</v>
      </c>
      <c r="D93" s="73">
        <v>0</v>
      </c>
      <c r="E93" s="72">
        <f t="shared" si="2"/>
        <v>0</v>
      </c>
    </row>
    <row r="94" spans="1:17" s="77" customFormat="1" ht="18" customHeight="1" thickTop="1" thickBot="1" x14ac:dyDescent="0.35">
      <c r="A94" s="84" t="s">
        <v>41</v>
      </c>
      <c r="B94" s="83" t="s">
        <v>53</v>
      </c>
      <c r="C94" s="78">
        <v>5.0599999999999996</v>
      </c>
      <c r="D94" s="73">
        <v>0</v>
      </c>
      <c r="E94" s="72">
        <f t="shared" si="2"/>
        <v>0</v>
      </c>
    </row>
    <row r="95" spans="1:17" s="77" customFormat="1" ht="18" customHeight="1" thickTop="1" thickBot="1" x14ac:dyDescent="0.35">
      <c r="A95" s="84" t="s">
        <v>39</v>
      </c>
      <c r="B95" s="83" t="s">
        <v>52</v>
      </c>
      <c r="C95" s="78">
        <v>1.78</v>
      </c>
      <c r="D95" s="73">
        <v>0</v>
      </c>
      <c r="E95" s="72">
        <f t="shared" si="2"/>
        <v>0</v>
      </c>
    </row>
    <row r="96" spans="1:17" s="77" customFormat="1" ht="18" customHeight="1" thickTop="1" thickBot="1" x14ac:dyDescent="0.35">
      <c r="A96" s="84" t="s">
        <v>39</v>
      </c>
      <c r="B96" s="83" t="s">
        <v>51</v>
      </c>
      <c r="C96" s="78">
        <v>3.88</v>
      </c>
      <c r="D96" s="73">
        <v>0</v>
      </c>
      <c r="E96" s="72">
        <f t="shared" si="2"/>
        <v>0</v>
      </c>
    </row>
    <row r="97" spans="1:25" s="77" customFormat="1" ht="18" customHeight="1" thickTop="1" thickBot="1" x14ac:dyDescent="0.35">
      <c r="A97" s="84" t="s">
        <v>39</v>
      </c>
      <c r="B97" s="83" t="s">
        <v>50</v>
      </c>
      <c r="C97" s="78">
        <v>2.41</v>
      </c>
      <c r="D97" s="73">
        <v>0</v>
      </c>
      <c r="E97" s="72">
        <f t="shared" si="2"/>
        <v>0</v>
      </c>
    </row>
    <row r="98" spans="1:25" s="77" customFormat="1" ht="18" customHeight="1" thickTop="1" thickBot="1" x14ac:dyDescent="0.35">
      <c r="A98" s="84" t="s">
        <v>39</v>
      </c>
      <c r="B98" s="83" t="s">
        <v>49</v>
      </c>
      <c r="C98" s="78">
        <v>1.03</v>
      </c>
      <c r="D98" s="73">
        <v>0</v>
      </c>
      <c r="E98" s="72">
        <f t="shared" si="2"/>
        <v>0</v>
      </c>
    </row>
    <row r="99" spans="1:25" s="77" customFormat="1" ht="18" customHeight="1" thickTop="1" thickBot="1" x14ac:dyDescent="0.35">
      <c r="A99" s="84" t="s">
        <v>41</v>
      </c>
      <c r="B99" s="83" t="s">
        <v>48</v>
      </c>
      <c r="C99" s="78">
        <v>0.41</v>
      </c>
      <c r="D99" s="73">
        <v>0</v>
      </c>
      <c r="E99" s="72">
        <f t="shared" si="2"/>
        <v>0</v>
      </c>
    </row>
    <row r="100" spans="1:25" s="77" customFormat="1" ht="18" customHeight="1" thickTop="1" thickBot="1" x14ac:dyDescent="0.35">
      <c r="A100" s="84" t="s">
        <v>41</v>
      </c>
      <c r="B100" s="83" t="s">
        <v>47</v>
      </c>
      <c r="C100" s="78">
        <v>0.66</v>
      </c>
      <c r="D100" s="73">
        <v>0</v>
      </c>
      <c r="E100" s="72">
        <f t="shared" si="2"/>
        <v>0</v>
      </c>
    </row>
    <row r="101" spans="1:25" s="77" customFormat="1" ht="18" customHeight="1" thickTop="1" thickBot="1" x14ac:dyDescent="0.35">
      <c r="A101" s="82" t="s">
        <v>35</v>
      </c>
      <c r="B101" s="83" t="s">
        <v>46</v>
      </c>
      <c r="C101" s="78">
        <v>1.31</v>
      </c>
      <c r="D101" s="73">
        <v>0</v>
      </c>
      <c r="E101" s="72">
        <f t="shared" si="2"/>
        <v>0</v>
      </c>
    </row>
    <row r="102" spans="1:25" s="77" customFormat="1" ht="18" customHeight="1" thickTop="1" thickBot="1" x14ac:dyDescent="0.35">
      <c r="A102" s="82" t="s">
        <v>35</v>
      </c>
      <c r="B102" s="85" t="s">
        <v>45</v>
      </c>
      <c r="C102" s="78">
        <v>0.25</v>
      </c>
      <c r="D102" s="73">
        <v>0</v>
      </c>
      <c r="E102" s="72">
        <f t="shared" si="2"/>
        <v>0</v>
      </c>
    </row>
    <row r="103" spans="1:25" s="77" customFormat="1" ht="18" customHeight="1" thickTop="1" thickBot="1" x14ac:dyDescent="0.35">
      <c r="A103" s="82" t="s">
        <v>35</v>
      </c>
      <c r="B103" s="85" t="s">
        <v>44</v>
      </c>
      <c r="C103" s="78">
        <v>0.91</v>
      </c>
      <c r="D103" s="73">
        <v>0</v>
      </c>
      <c r="E103" s="72">
        <f t="shared" si="2"/>
        <v>0</v>
      </c>
    </row>
    <row r="104" spans="1:25" s="77" customFormat="1" ht="18" customHeight="1" thickTop="1" thickBot="1" x14ac:dyDescent="0.35">
      <c r="A104" s="82" t="s">
        <v>35</v>
      </c>
      <c r="B104" s="85" t="s">
        <v>43</v>
      </c>
      <c r="C104" s="78">
        <v>0.98</v>
      </c>
      <c r="D104" s="73">
        <v>0</v>
      </c>
      <c r="E104" s="72">
        <f>PRODUCT(C104:D104)</f>
        <v>0</v>
      </c>
    </row>
    <row r="105" spans="1:25" s="77" customFormat="1" ht="18" customHeight="1" thickTop="1" thickBot="1" x14ac:dyDescent="0.35">
      <c r="A105" s="84" t="s">
        <v>41</v>
      </c>
      <c r="B105" s="85" t="s">
        <v>42</v>
      </c>
      <c r="C105" s="78">
        <v>2.42</v>
      </c>
      <c r="D105" s="73">
        <v>0</v>
      </c>
      <c r="E105" s="72">
        <f t="shared" si="2"/>
        <v>0</v>
      </c>
    </row>
    <row r="106" spans="1:25" s="77" customFormat="1" ht="18" customHeight="1" thickTop="1" thickBot="1" x14ac:dyDescent="0.35">
      <c r="A106" s="84" t="s">
        <v>41</v>
      </c>
      <c r="B106" s="83" t="s">
        <v>40</v>
      </c>
      <c r="C106" s="78">
        <v>0.53</v>
      </c>
      <c r="D106" s="73">
        <v>0</v>
      </c>
      <c r="E106" s="72">
        <f t="shared" si="2"/>
        <v>0</v>
      </c>
    </row>
    <row r="107" spans="1:25" s="77" customFormat="1" ht="18" customHeight="1" thickTop="1" thickBot="1" x14ac:dyDescent="0.35">
      <c r="A107" s="84" t="s">
        <v>39</v>
      </c>
      <c r="B107" s="83" t="s">
        <v>38</v>
      </c>
      <c r="C107" s="78">
        <v>5</v>
      </c>
      <c r="D107" s="73">
        <v>0</v>
      </c>
      <c r="E107" s="72">
        <f t="shared" si="2"/>
        <v>0</v>
      </c>
    </row>
    <row r="108" spans="1:25" s="77" customFormat="1" ht="18" customHeight="1" thickTop="1" thickBot="1" x14ac:dyDescent="0.35">
      <c r="A108" s="82" t="s">
        <v>35</v>
      </c>
      <c r="B108" s="81" t="s">
        <v>37</v>
      </c>
      <c r="C108" s="78">
        <v>6.95</v>
      </c>
      <c r="D108" s="73">
        <v>0</v>
      </c>
      <c r="E108" s="72">
        <f t="shared" si="2"/>
        <v>0</v>
      </c>
    </row>
    <row r="109" spans="1:25" s="77" customFormat="1" ht="18" customHeight="1" thickTop="1" thickBot="1" x14ac:dyDescent="0.35">
      <c r="A109" s="80"/>
      <c r="B109" s="79" t="s">
        <v>36</v>
      </c>
      <c r="C109" s="78">
        <v>8.6999999999999993</v>
      </c>
      <c r="D109" s="73">
        <v>0</v>
      </c>
      <c r="E109" s="72">
        <f t="shared" si="2"/>
        <v>0</v>
      </c>
    </row>
    <row r="110" spans="1:25" ht="26.25" customHeight="1" thickTop="1" thickBot="1" x14ac:dyDescent="0.3">
      <c r="A110" s="76" t="s">
        <v>35</v>
      </c>
      <c r="B110" s="75" t="s">
        <v>34</v>
      </c>
      <c r="C110" s="74">
        <v>21.5</v>
      </c>
      <c r="D110" s="73">
        <v>0</v>
      </c>
      <c r="E110" s="72">
        <f>PRODUCT(C110:D110)</f>
        <v>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31.5" customHeight="1" thickBot="1" x14ac:dyDescent="0.3">
      <c r="A111" s="71"/>
      <c r="B111" s="70"/>
      <c r="C111" s="69"/>
      <c r="D111" s="68"/>
      <c r="E111" s="67">
        <f>SUM(E7:E110)</f>
        <v>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3.25" customHeight="1" x14ac:dyDescent="0.25">
      <c r="A112" s="65"/>
      <c r="B112" s="66"/>
      <c r="C112" s="65"/>
      <c r="D112" s="65"/>
      <c r="E112" s="6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37.5" customHeight="1" thickBot="1" x14ac:dyDescent="0.3">
      <c r="A113" s="122" t="s">
        <v>33</v>
      </c>
      <c r="B113" s="122"/>
      <c r="C113" s="122"/>
      <c r="D113" s="122"/>
      <c r="E113" s="12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41.25" customHeight="1" thickTop="1" thickBot="1" x14ac:dyDescent="0.35">
      <c r="A114" s="123" t="s">
        <v>32</v>
      </c>
      <c r="B114" s="124"/>
      <c r="C114" s="64" t="s">
        <v>31</v>
      </c>
      <c r="D114" s="63" t="s">
        <v>30</v>
      </c>
      <c r="E114" s="62" t="s">
        <v>29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36.6" customHeight="1" thickTop="1" x14ac:dyDescent="0.3">
      <c r="A115" s="107" t="s">
        <v>28</v>
      </c>
      <c r="B115" s="108"/>
      <c r="C115" s="109">
        <v>9.5</v>
      </c>
      <c r="D115" s="111"/>
      <c r="E115" s="109">
        <f>C115*D115</f>
        <v>0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thickBot="1" x14ac:dyDescent="0.35">
      <c r="A116" s="113" t="s">
        <v>24</v>
      </c>
      <c r="B116" s="114"/>
      <c r="C116" s="110"/>
      <c r="D116" s="112"/>
      <c r="E116" s="110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thickTop="1" x14ac:dyDescent="0.3">
      <c r="A117" s="115" t="s">
        <v>27</v>
      </c>
      <c r="B117" s="116"/>
      <c r="C117" s="109">
        <v>4.5</v>
      </c>
      <c r="D117" s="111"/>
      <c r="E117" s="109">
        <f>C117*D117</f>
        <v>0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thickBot="1" x14ac:dyDescent="0.35">
      <c r="A118" s="113" t="s">
        <v>24</v>
      </c>
      <c r="B118" s="114"/>
      <c r="C118" s="117"/>
      <c r="D118" s="112"/>
      <c r="E118" s="110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21.75" customHeight="1" thickTop="1" x14ac:dyDescent="0.3">
      <c r="A119" s="115" t="s">
        <v>26</v>
      </c>
      <c r="B119" s="116"/>
      <c r="C119" s="109">
        <v>4.5</v>
      </c>
      <c r="D119" s="111"/>
      <c r="E119" s="109">
        <f>C119*D119</f>
        <v>0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thickBot="1" x14ac:dyDescent="0.35">
      <c r="A120" s="113" t="s">
        <v>24</v>
      </c>
      <c r="B120" s="114"/>
      <c r="C120" s="117"/>
      <c r="D120" s="112"/>
      <c r="E120" s="110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thickTop="1" x14ac:dyDescent="0.3">
      <c r="A121" s="115" t="s">
        <v>25</v>
      </c>
      <c r="B121" s="116"/>
      <c r="C121" s="109">
        <v>4.5</v>
      </c>
      <c r="D121" s="111"/>
      <c r="E121" s="109">
        <f>D121*C121</f>
        <v>0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23.25" customHeight="1" x14ac:dyDescent="0.3">
      <c r="A122" s="145" t="s">
        <v>24</v>
      </c>
      <c r="B122" s="146"/>
      <c r="C122" s="142"/>
      <c r="D122" s="143"/>
      <c r="E122" s="14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36" customHeight="1" thickBot="1" x14ac:dyDescent="0.35">
      <c r="A123" s="147" t="s">
        <v>23</v>
      </c>
      <c r="B123" s="148"/>
      <c r="C123" s="117"/>
      <c r="D123" s="112"/>
      <c r="E123" s="110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31.5" customHeight="1" thickTop="1" thickBot="1" x14ac:dyDescent="0.35">
      <c r="A124" s="125" t="s">
        <v>22</v>
      </c>
      <c r="B124" s="126"/>
      <c r="C124" s="61">
        <v>20.5</v>
      </c>
      <c r="D124" s="60"/>
      <c r="E124" s="59">
        <f>C124*D124</f>
        <v>0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38.25" customHeight="1" thickTop="1" thickBot="1" x14ac:dyDescent="0.45">
      <c r="A125" s="125" t="s">
        <v>21</v>
      </c>
      <c r="B125" s="126"/>
      <c r="C125" s="58">
        <v>5.9</v>
      </c>
      <c r="D125" s="57"/>
      <c r="E125" s="56">
        <f>C125*D125</f>
        <v>0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</row>
    <row r="126" spans="1:25" ht="53.25" customHeight="1" thickTop="1" thickBot="1" x14ac:dyDescent="0.45">
      <c r="A126" s="127" t="s">
        <v>20</v>
      </c>
      <c r="B126" s="128"/>
      <c r="C126" s="55"/>
      <c r="D126" s="54"/>
      <c r="E126" s="53">
        <f>SUM(E115:E125)</f>
        <v>0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</row>
    <row r="127" spans="1:25" ht="37.5" customHeight="1" thickTop="1" thickBot="1" x14ac:dyDescent="0.3">
      <c r="A127" s="51"/>
      <c r="B127" s="52"/>
      <c r="C127" s="51"/>
      <c r="D127" s="50"/>
      <c r="E127" s="5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6.25" customHeight="1" thickTop="1" thickBot="1" x14ac:dyDescent="0.45">
      <c r="A128" s="49"/>
      <c r="B128" s="48" t="s">
        <v>19</v>
      </c>
      <c r="C128" s="39"/>
      <c r="D128" s="40"/>
      <c r="E128" s="47">
        <f>SUM(E126,E111)</f>
        <v>0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</row>
    <row r="129" spans="1:25" ht="35.25" customHeight="1" thickTop="1" thickBot="1" x14ac:dyDescent="0.3">
      <c r="A129" s="129" t="s">
        <v>18</v>
      </c>
      <c r="B129" s="130"/>
      <c r="C129" s="45">
        <v>3</v>
      </c>
      <c r="D129" s="44"/>
      <c r="E129" s="43">
        <v>3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9.25" customHeight="1" thickTop="1" thickBot="1" x14ac:dyDescent="0.3">
      <c r="A130" s="42"/>
      <c r="B130" s="41" t="s">
        <v>17</v>
      </c>
      <c r="C130" s="40"/>
      <c r="D130" s="39"/>
      <c r="E130" s="38">
        <f>SUM(E128:E129)</f>
        <v>3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3.25" customHeight="1" thickTop="1" x14ac:dyDescent="0.25">
      <c r="A131" s="37"/>
      <c r="B131" s="37"/>
      <c r="C131" s="36"/>
      <c r="D131" s="36"/>
      <c r="E131" s="3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3.25" customHeight="1" x14ac:dyDescent="0.25">
      <c r="A132" s="131" t="s">
        <v>16</v>
      </c>
      <c r="B132" s="131"/>
      <c r="C132" s="131"/>
      <c r="D132" s="131"/>
      <c r="E132" s="13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4" customHeight="1" thickBot="1" x14ac:dyDescent="0.3">
      <c r="A133" s="34"/>
      <c r="B133" s="34"/>
      <c r="C133" s="34"/>
      <c r="D133" s="34"/>
      <c r="E133" s="3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4" customHeight="1" x14ac:dyDescent="0.25">
      <c r="A134" s="139" t="s">
        <v>15</v>
      </c>
      <c r="B134" s="140"/>
      <c r="C134" s="140"/>
      <c r="D134" s="140"/>
      <c r="E134" s="14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55.5" customHeight="1" x14ac:dyDescent="0.25">
      <c r="A135" s="33"/>
      <c r="B135" s="32"/>
      <c r="C135" s="1"/>
      <c r="D135" s="1"/>
      <c r="E135" s="3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50" t="s">
        <v>14</v>
      </c>
      <c r="B136" s="151"/>
      <c r="C136" s="151"/>
      <c r="D136" s="151"/>
      <c r="E136" s="15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30"/>
      <c r="B137" s="29"/>
      <c r="C137" s="29"/>
      <c r="D137" s="29"/>
      <c r="E137" s="2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53" t="s">
        <v>13</v>
      </c>
      <c r="B138" s="154"/>
      <c r="C138" s="154"/>
      <c r="D138" s="154"/>
      <c r="E138" s="15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21"/>
      <c r="B139" s="27"/>
      <c r="C139" s="26"/>
      <c r="D139" s="25"/>
      <c r="E139" s="2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56" t="s">
        <v>12</v>
      </c>
      <c r="B140" s="157"/>
      <c r="C140" s="157"/>
      <c r="D140" s="157"/>
      <c r="E140" s="15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24"/>
      <c r="B141" s="23"/>
      <c r="C141" s="23"/>
      <c r="D141" s="23"/>
      <c r="E141" s="2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8.5" customHeight="1" x14ac:dyDescent="0.25">
      <c r="A142" s="21"/>
      <c r="B142" s="157" t="s">
        <v>11</v>
      </c>
      <c r="C142" s="157"/>
      <c r="D142" s="157"/>
      <c r="E142" s="2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30" customHeight="1" x14ac:dyDescent="0.4">
      <c r="A143" s="159" t="s">
        <v>10</v>
      </c>
      <c r="B143" s="160"/>
      <c r="C143" s="160"/>
      <c r="D143" s="160"/>
      <c r="E143" s="16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36" t="s">
        <v>9</v>
      </c>
      <c r="B144" s="137"/>
      <c r="C144" s="137"/>
      <c r="D144" s="137"/>
      <c r="E144" s="13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9"/>
      <c r="B145" s="18"/>
      <c r="C145" s="18"/>
      <c r="D145" s="18"/>
      <c r="E145" s="1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36" t="s">
        <v>8</v>
      </c>
      <c r="B146" s="137"/>
      <c r="C146" s="137"/>
      <c r="D146" s="137"/>
      <c r="E146" s="13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9"/>
      <c r="B147" s="18" t="s">
        <v>7</v>
      </c>
      <c r="C147" s="18"/>
      <c r="D147" s="18"/>
      <c r="E147" s="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thickBot="1" x14ac:dyDescent="0.3">
      <c r="A148" s="162"/>
      <c r="B148" s="163"/>
      <c r="C148" s="16"/>
      <c r="D148" s="16"/>
      <c r="E148" s="1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7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6.25" customHeight="1" x14ac:dyDescent="0.4">
      <c r="A151" s="164" t="s">
        <v>6</v>
      </c>
      <c r="B151" s="164"/>
      <c r="C151" s="164"/>
      <c r="D151" s="164"/>
      <c r="E151" s="16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25.2" customHeight="1" x14ac:dyDescent="0.25">
      <c r="A152" s="165" t="s">
        <v>5</v>
      </c>
      <c r="B152" s="165"/>
      <c r="C152" s="165"/>
      <c r="D152" s="165"/>
      <c r="E152" s="16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42" customHeight="1" thickBot="1" x14ac:dyDescent="0.35">
      <c r="A153" s="1"/>
      <c r="B153" s="1"/>
      <c r="C153" s="1"/>
      <c r="D153" s="1"/>
      <c r="E153" s="1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22.5" customHeight="1" x14ac:dyDescent="0.3">
      <c r="A154" s="132" t="s">
        <v>4</v>
      </c>
      <c r="B154" s="133"/>
      <c r="C154" s="14"/>
      <c r="D154" s="14"/>
      <c r="E154" s="13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22.5" customHeight="1" x14ac:dyDescent="0.3">
      <c r="A155" s="134" t="s">
        <v>3</v>
      </c>
      <c r="B155" s="135"/>
      <c r="C155" s="7"/>
      <c r="D155" s="7"/>
      <c r="E155" s="6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22.5" customHeight="1" x14ac:dyDescent="0.35">
      <c r="A156" s="9"/>
      <c r="B156" s="12" t="s">
        <v>2</v>
      </c>
      <c r="C156" s="11"/>
      <c r="D156" s="11"/>
      <c r="E156" s="10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22.5" customHeight="1" x14ac:dyDescent="0.35">
      <c r="A157" s="9"/>
      <c r="B157" s="12" t="s">
        <v>2</v>
      </c>
      <c r="C157" s="11"/>
      <c r="D157" s="11"/>
      <c r="E157" s="10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43.5" customHeight="1" x14ac:dyDescent="0.35">
      <c r="A158" s="9"/>
      <c r="B158" s="12" t="s">
        <v>2</v>
      </c>
      <c r="C158" s="11"/>
      <c r="D158" s="11"/>
      <c r="E158" s="10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8.5" customHeight="1" x14ac:dyDescent="0.3">
      <c r="A159" s="149" t="s">
        <v>1</v>
      </c>
      <c r="B159" s="135"/>
      <c r="C159" s="7"/>
      <c r="D159" s="7"/>
      <c r="E159" s="6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4.4" customHeight="1" x14ac:dyDescent="0.3">
      <c r="A160" s="9" t="s">
        <v>0</v>
      </c>
      <c r="B160" s="8"/>
      <c r="C160" s="7"/>
      <c r="D160" s="7"/>
      <c r="E160" s="6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thickBot="1" x14ac:dyDescent="0.3">
      <c r="A161" s="4"/>
      <c r="B161" s="3"/>
      <c r="C161" s="3"/>
      <c r="D161" s="3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 spans="1:25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 spans="1:25" ht="15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  <row r="1026" spans="1:25" ht="15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</row>
    <row r="1027" spans="1:25" ht="15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</row>
    <row r="1028" spans="1:25" ht="15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</row>
    <row r="1029" spans="1:25" ht="15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</row>
    <row r="1030" spans="1:25" ht="15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 spans="1:25" ht="15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</row>
    <row r="1032" spans="1:25" ht="15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</row>
    <row r="1033" spans="1:25" ht="15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</row>
    <row r="1034" spans="1:25" ht="15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</row>
    <row r="1035" spans="1:25" ht="15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</row>
    <row r="1036" spans="1:25" ht="15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</row>
    <row r="1037" spans="1:25" ht="15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</row>
    <row r="1038" spans="1:25" ht="15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</row>
    <row r="1039" spans="1:25" ht="15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</row>
    <row r="1040" spans="1:25" ht="15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</row>
    <row r="1041" spans="1:5" ht="15" customHeight="1" x14ac:dyDescent="0.25">
      <c r="A1041" s="1"/>
      <c r="B1041" s="1"/>
      <c r="C1041" s="1"/>
      <c r="D1041" s="1"/>
      <c r="E1041" s="1"/>
    </row>
  </sheetData>
  <mergeCells count="45">
    <mergeCell ref="A159:B159"/>
    <mergeCell ref="A136:E136"/>
    <mergeCell ref="A138:E138"/>
    <mergeCell ref="A140:E140"/>
    <mergeCell ref="B142:D142"/>
    <mergeCell ref="A143:E143"/>
    <mergeCell ref="A144:E144"/>
    <mergeCell ref="A148:B148"/>
    <mergeCell ref="A151:E151"/>
    <mergeCell ref="A152:E152"/>
    <mergeCell ref="A154:B154"/>
    <mergeCell ref="A155:B155"/>
    <mergeCell ref="A146:E146"/>
    <mergeCell ref="A134:E134"/>
    <mergeCell ref="A121:B121"/>
    <mergeCell ref="C121:C123"/>
    <mergeCell ref="D121:D123"/>
    <mergeCell ref="E121:E123"/>
    <mergeCell ref="A122:B122"/>
    <mergeCell ref="A123:B123"/>
    <mergeCell ref="A117:B117"/>
    <mergeCell ref="C117:C118"/>
    <mergeCell ref="D117:D118"/>
    <mergeCell ref="E117:E118"/>
    <mergeCell ref="A118:B118"/>
    <mergeCell ref="A124:B124"/>
    <mergeCell ref="A125:B125"/>
    <mergeCell ref="A126:B126"/>
    <mergeCell ref="A129:B129"/>
    <mergeCell ref="A132:E132"/>
    <mergeCell ref="B1:D1"/>
    <mergeCell ref="A3:E3"/>
    <mergeCell ref="A4:E4"/>
    <mergeCell ref="A113:E113"/>
    <mergeCell ref="A114:B114"/>
    <mergeCell ref="A119:B119"/>
    <mergeCell ref="C119:C120"/>
    <mergeCell ref="D119:D120"/>
    <mergeCell ref="E119:E120"/>
    <mergeCell ref="A120:B120"/>
    <mergeCell ref="A115:B115"/>
    <mergeCell ref="C115:C116"/>
    <mergeCell ref="D115:D116"/>
    <mergeCell ref="E115:E116"/>
    <mergeCell ref="A116:B116"/>
  </mergeCells>
  <pageMargins left="0.70866141732283472" right="0.70866141732283472" top="0.19685039370078741" bottom="0.23622047244094491" header="0.31496062992125984" footer="0.31496062992125984"/>
  <pageSetup paperSize="9" scale="51" fitToHeight="2" orientation="portrait" horizontalDpi="4294967293" r:id="rId1"/>
  <headerFooter differentOddEven="1">
    <oddFooter>&amp;RTSVP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finale fournitures pri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Manuelle Le Velly</dc:creator>
  <cp:lastModifiedBy>Manuelle Le Velly</cp:lastModifiedBy>
  <dcterms:created xsi:type="dcterms:W3CDTF">2022-05-23T19:53:41Z</dcterms:created>
  <dcterms:modified xsi:type="dcterms:W3CDTF">2022-05-24T20:10:35Z</dcterms:modified>
</cp:coreProperties>
</file>